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J:\Promozione\2023\4_BANDO EQUO SOLIDALE\RENDICONTAZIONE\Moduli\"/>
    </mc:Choice>
  </mc:AlternateContent>
  <xr:revisionPtr revIDLastSave="0" documentId="13_ncr:1_{6A9A0CFC-5EBF-40C0-B68C-FE4F3C91980B}" xr6:coauthVersionLast="36" xr6:coauthVersionMax="36" xr10:uidLastSave="{00000000-0000-0000-0000-000000000000}"/>
  <bookViews>
    <workbookView xWindow="0" yWindow="0" windowWidth="23040" windowHeight="9540" xr2:uid="{00000000-000D-0000-FFFF-FFFF00000000}"/>
  </bookViews>
  <sheets>
    <sheet name="Totale Progetto" sheetId="22" r:id="rId1"/>
    <sheet name="Prospetto spese Partner (1)" sheetId="8" r:id="rId2"/>
    <sheet name="Prospetto spese Partner (2)" sheetId="14" r:id="rId3"/>
    <sheet name="Prospetto spese Partner (3)" sheetId="13" r:id="rId4"/>
    <sheet name="Prospetto spese Partner (4)" sheetId="15" r:id="rId5"/>
    <sheet name="Prospetto spese Partner (5)" sheetId="16" r:id="rId6"/>
    <sheet name="Prospetto spese Partner (6)" sheetId="17" r:id="rId7"/>
    <sheet name="Prospetto spese Partner (7)" sheetId="18" r:id="rId8"/>
    <sheet name="Prospetto spese Partner (8)" sheetId="19" r:id="rId9"/>
    <sheet name="Prospetto spese Partner (9)" sheetId="20" r:id="rId10"/>
    <sheet name="Prospetto spese Partner (10)" sheetId="21" r:id="rId11"/>
    <sheet name="Foglio1" sheetId="2" state="hidden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1" l="1"/>
  <c r="G50" i="19" l="1"/>
  <c r="G50" i="20" l="1"/>
  <c r="G50" i="18"/>
  <c r="G50" i="16"/>
  <c r="G50" i="15"/>
  <c r="G45" i="21" l="1"/>
  <c r="G42" i="21"/>
  <c r="G39" i="21"/>
  <c r="G31" i="21"/>
  <c r="G28" i="21"/>
  <c r="G25" i="21"/>
  <c r="G22" i="21"/>
  <c r="G34" i="21" s="1"/>
  <c r="G35" i="21" s="1"/>
  <c r="G45" i="20"/>
  <c r="G42" i="20"/>
  <c r="G39" i="20"/>
  <c r="G46" i="20" s="1"/>
  <c r="G31" i="20"/>
  <c r="G28" i="20"/>
  <c r="G25" i="20"/>
  <c r="G22" i="20"/>
  <c r="G19" i="20"/>
  <c r="G45" i="19"/>
  <c r="G42" i="19"/>
  <c r="G39" i="19"/>
  <c r="G46" i="19" s="1"/>
  <c r="G34" i="19"/>
  <c r="G35" i="19" s="1"/>
  <c r="G31" i="19"/>
  <c r="G28" i="19"/>
  <c r="G25" i="19"/>
  <c r="G22" i="19"/>
  <c r="G19" i="19"/>
  <c r="G45" i="18"/>
  <c r="G42" i="18"/>
  <c r="G39" i="18"/>
  <c r="G46" i="18" s="1"/>
  <c r="G31" i="18"/>
  <c r="G28" i="18"/>
  <c r="G25" i="18"/>
  <c r="G22" i="18"/>
  <c r="G19" i="18"/>
  <c r="G45" i="17"/>
  <c r="G42" i="17"/>
  <c r="G39" i="17"/>
  <c r="G46" i="17" s="1"/>
  <c r="G31" i="17"/>
  <c r="G28" i="17"/>
  <c r="G25" i="17"/>
  <c r="G22" i="17"/>
  <c r="G19" i="17"/>
  <c r="G34" i="17" s="1"/>
  <c r="G35" i="17" s="1"/>
  <c r="G45" i="16"/>
  <c r="G42" i="16"/>
  <c r="G39" i="16"/>
  <c r="G46" i="16" s="1"/>
  <c r="G31" i="16"/>
  <c r="G28" i="16"/>
  <c r="G25" i="16"/>
  <c r="G22" i="16"/>
  <c r="G19" i="16"/>
  <c r="G45" i="15"/>
  <c r="G42" i="15"/>
  <c r="G39" i="15"/>
  <c r="G46" i="15" s="1"/>
  <c r="G31" i="15"/>
  <c r="G28" i="15"/>
  <c r="G25" i="15"/>
  <c r="G22" i="15"/>
  <c r="G19" i="15"/>
  <c r="G34" i="15" s="1"/>
  <c r="G35" i="15" s="1"/>
  <c r="G45" i="14"/>
  <c r="G42" i="14"/>
  <c r="G39" i="14"/>
  <c r="G31" i="14"/>
  <c r="G28" i="14"/>
  <c r="G25" i="14"/>
  <c r="G22" i="14"/>
  <c r="G19" i="14"/>
  <c r="G45" i="13"/>
  <c r="G42" i="13"/>
  <c r="G39" i="13"/>
  <c r="G46" i="13" s="1"/>
  <c r="G31" i="13"/>
  <c r="G28" i="13"/>
  <c r="G25" i="13"/>
  <c r="G22" i="13"/>
  <c r="G19" i="13"/>
  <c r="G45" i="8"/>
  <c r="G42" i="8"/>
  <c r="C22" i="22" s="1"/>
  <c r="G39" i="8"/>
  <c r="G31" i="8"/>
  <c r="C19" i="22" s="1"/>
  <c r="G28" i="8"/>
  <c r="G25" i="8"/>
  <c r="G22" i="8"/>
  <c r="G19" i="8"/>
  <c r="C15" i="22" s="1"/>
  <c r="C17" i="22" l="1"/>
  <c r="G46" i="21"/>
  <c r="G48" i="21" s="1"/>
  <c r="G50" i="21" s="1"/>
  <c r="C16" i="22"/>
  <c r="C21" i="22"/>
  <c r="G34" i="14"/>
  <c r="C18" i="22"/>
  <c r="C23" i="22"/>
  <c r="G46" i="14"/>
  <c r="G34" i="13"/>
  <c r="G35" i="13" s="1"/>
  <c r="G46" i="8"/>
  <c r="G34" i="20"/>
  <c r="G35" i="20" s="1"/>
  <c r="G48" i="19"/>
  <c r="G34" i="18"/>
  <c r="G35" i="18" s="1"/>
  <c r="G48" i="17"/>
  <c r="G50" i="17" s="1"/>
  <c r="G34" i="16"/>
  <c r="G35" i="16" s="1"/>
  <c r="G48" i="15"/>
  <c r="G34" i="8"/>
  <c r="G35" i="8" s="1"/>
  <c r="G35" i="14" l="1"/>
  <c r="G48" i="14" s="1"/>
  <c r="C20" i="22"/>
  <c r="G48" i="13"/>
  <c r="G50" i="13" s="1"/>
  <c r="G54" i="21"/>
  <c r="G48" i="20"/>
  <c r="G48" i="18"/>
  <c r="G54" i="17"/>
  <c r="G48" i="16"/>
  <c r="G48" i="8"/>
  <c r="G50" i="8" s="1"/>
  <c r="C24" i="22" l="1"/>
  <c r="G50" i="14"/>
  <c r="G54" i="14" s="1"/>
  <c r="G54" i="20"/>
  <c r="G54" i="19"/>
  <c r="G54" i="18"/>
  <c r="G54" i="16"/>
  <c r="G54" i="15"/>
  <c r="G54" i="13"/>
  <c r="C26" i="22" l="1"/>
  <c r="C29" i="22" l="1"/>
  <c r="C28" i="22" s="1"/>
  <c r="C30" i="22" s="1"/>
</calcChain>
</file>

<file path=xl/sharedStrings.xml><?xml version="1.0" encoding="utf-8"?>
<sst xmlns="http://schemas.openxmlformats.org/spreadsheetml/2006/main" count="466" uniqueCount="61">
  <si>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</si>
  <si>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</si>
  <si>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</si>
  <si>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</si>
  <si>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</si>
  <si>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</si>
  <si>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</si>
  <si>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fornitore</t>
  </si>
  <si>
    <t>Spese previste</t>
  </si>
  <si>
    <t>Provincia della sede oggetto dell'intervento</t>
  </si>
  <si>
    <t>TOTALE d)</t>
  </si>
  <si>
    <t>TOTALE e)</t>
  </si>
  <si>
    <t>Scegli tipologia intervento</t>
  </si>
  <si>
    <t>Micro</t>
  </si>
  <si>
    <t>Piccolo-medio</t>
  </si>
  <si>
    <t>N° e data fattura</t>
  </si>
  <si>
    <t>…………………………………………………………………………………</t>
  </si>
  <si>
    <t>Codice fiscale</t>
  </si>
  <si>
    <t>TOTALE f)</t>
  </si>
  <si>
    <t xml:space="preserve">Nome impresa </t>
  </si>
  <si>
    <t>a) acquisto di attrezzature e materiali informativi e didattici</t>
  </si>
  <si>
    <t>b) acquisizione di servizi informatici, di comunicazione e per eventi (es., mostre, seminari, workshop, degustazioni, spettacoli, performance artistiche e materiali dimostrativi)</t>
  </si>
  <si>
    <t>c) quote di iscrizione a corsi, seminari e percorsi formativi per il personale/volontari delle Organizzazioni</t>
  </si>
  <si>
    <t>d) affitto di spazi espositivi e allestimento stand</t>
  </si>
  <si>
    <t>e) consulenze specialistiche, prestate da professionisti e/o da esperti in possesso di competenze attestate</t>
  </si>
  <si>
    <t>f) viaggio, spedizione e trasporto di materiale e logistica secondo il principio di economicità e di massimo contenimento della spesa e nella misura massima del 10% della somma delle voci di spesa da a) a e) a carico di ciascun partner</t>
  </si>
  <si>
    <t>g) acquisto di software e relative licenze d’uso, funzionali all’attività, compresi la realizzazione dei siti internet ed e-commerce</t>
  </si>
  <si>
    <t>h) acquisto ed installazione di impianti, attrezzature, dotazioni informatiche ed arredi, inventariabili e strettamente funzionali all’attività</t>
  </si>
  <si>
    <t>i) opere edili ed impiantistiche per l'esecuzione di interventi volti alla manutenzione e/o all’ampliamento e/o alla ristrutturazione e/o al restauro delle unità locali, conformi alle vigenti normative urbanistico – edilizie e regolarmente autorizzati dai competenti organi</t>
  </si>
  <si>
    <t>TOTALE SPESE da a) a f)</t>
  </si>
  <si>
    <t>Totale g)</t>
  </si>
  <si>
    <t>Totale h)</t>
  </si>
  <si>
    <t>TOTALE j) pari al 20% delle voci di spesa da a) ad i)</t>
  </si>
  <si>
    <t>Totale i)</t>
  </si>
  <si>
    <t xml:space="preserve">TOTALE SPESE da g) a i) </t>
  </si>
  <si>
    <t>CONTRIBUTO QUOTA CAPITALE</t>
  </si>
  <si>
    <t>CONTRIBUTO QUOTA CORRENTE E SPESE GENERALI</t>
  </si>
  <si>
    <t>Nome progetto</t>
  </si>
  <si>
    <t>INTENSITA' MASSIMA % DI CONTRIBUTO RICHIESTO</t>
  </si>
  <si>
    <t>TOTALE CONTRIBUTO RICHIESTO</t>
  </si>
  <si>
    <t>Nome impresa Capofila</t>
  </si>
  <si>
    <t>a) Acquisto di attrezzature e materiali informativi e didattici</t>
  </si>
  <si>
    <t>j) quota parte delle spese generali, comprese le spese di personale dedicato al progetto, riconosciute forfettariamente nella misura del 20% della somma delle voci di spesa da a) a i) a carico di ciascun partner</t>
  </si>
  <si>
    <t>- il contributo massimo è pari a € 25.000 a progetto</t>
  </si>
  <si>
    <t>ATTENZIONE</t>
  </si>
  <si>
    <t>**CONTRIBUTO QUOTA CORRENTE E SPESE GENERALI (inserire manualmente)</t>
  </si>
  <si>
    <t>**CONTRIBUTO QUOTA CAPITALE  (inserire manualmente)</t>
  </si>
  <si>
    <t xml:space="preserve">**Gli importi del contributo, nelle sue componenti capitale e corrente, devono essere inseriti manualmente in modo da non superare gli importi di contributo riportati nel Totale Progetto </t>
  </si>
  <si>
    <t xml:space="preserve">La compilazione è guidata. E' possibile compilare solo le celle non bloccate. </t>
  </si>
  <si>
    <t>- le spese generali sono calcolate in automatico nei fogli per singolo partner per un valore del 20% delle spese da a) a i)</t>
  </si>
  <si>
    <t xml:space="preserve">CONTRIBUTO TOTALE RICHIESTO </t>
  </si>
  <si>
    <t>Nota:
Compilare solo i campi "Nome impresa capofila" e "Nome progetto". I campi con gli importi vengono compilati in automatico in seguito alla compilazione dei dati relativi alle singole imprese. 
Compilare un foglio per impresa partner, compreso il capofila</t>
  </si>
  <si>
    <r>
      <t xml:space="preserve">Bando a sostegno di progetti per il commercio equo e solidale 2023-2024
All. B - </t>
    </r>
    <r>
      <rPr>
        <b/>
        <sz val="13"/>
        <color rgb="FFFF0000"/>
        <rFont val="Calibri"/>
        <family val="2"/>
        <scheme val="minor"/>
      </rPr>
      <t>Prospetto delle spese rendicontate- Totale progetto</t>
    </r>
  </si>
  <si>
    <t>Spesa rendicontata</t>
  </si>
  <si>
    <t>- le spese rendicontate totali di progetto devono raggiungere l'investimento minimo pari a € 25.000 e non inferiori al 70% delle spese appovate in fase di domanda</t>
  </si>
  <si>
    <t>TOTALE SPESE RENDICONTATE</t>
  </si>
  <si>
    <r>
      <rPr>
        <b/>
        <sz val="22"/>
        <color theme="1"/>
        <rFont val="Calibri"/>
        <family val="2"/>
        <scheme val="minor"/>
      </rPr>
      <t>Bando a sostegno di progetti per il commercio equo e solidale 2023-2024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All. B -  Prospetto delle spese rendicontate</t>
    </r>
  </si>
  <si>
    <t xml:space="preserve">N° e data fattura </t>
  </si>
  <si>
    <t>*TOTALE SPESE RENDICONTATE</t>
  </si>
  <si>
    <t>*Se il partenariato è composto da più di 2 partner, almeno 2 devono sostenere l'investimento minimo di € 5.000. I rimanenti partner possono sostenere spese inferiori. In ogni caso, l'investimento minimo di progetto deve essere pari a € 25.000 e non inferiori al 70% delle spese ammesse in fase di domanda</t>
  </si>
  <si>
    <t>*Se il partenariato è composto da più di 2 partner, almeno 2 devono sostenere l'investimento minimo di € 5.000. I rimanenti partner possono sostenere spese inferiori. In ogni caso, l'investimento minimo di progetto deve essere pari a € 25.000  e non inferiori al 70% delle spese ammesse in fase di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</si>
</sst>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D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/>
      <right/>
      <top style="medium">
        <color indexed="64"/>
      </top>
      <bottom style="thick">
        <color rgb="FFC00000"/>
      </bottom>
      <diagonal/>
    </border>
    <border>
      <left/>
      <right/>
      <top style="thick">
        <color rgb="FFC00000"/>
      </top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0" xfId="0" applyFont="1" applyFill="1" applyProtection="1">
      <protection hidden="1"/>
    </xf>
    <xf numFmtId="0" fontId="5" fillId="0" borderId="16" xfId="0" applyFont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0" fillId="2" borderId="15" xfId="0" applyFont="1" applyFill="1" applyBorder="1" applyAlignment="1" applyProtection="1">
      <alignment wrapText="1"/>
      <protection hidden="1"/>
    </xf>
    <xf numFmtId="9" fontId="0" fillId="0" borderId="1" xfId="0" applyNumberFormat="1" applyFont="1" applyBorder="1" applyAlignment="1" applyProtection="1">
      <alignment horizontal="center" wrapText="1"/>
      <protection hidden="1"/>
    </xf>
    <xf numFmtId="49" fontId="0" fillId="2" borderId="0" xfId="0" applyNumberFormat="1" applyFont="1" applyFill="1" applyProtection="1">
      <protection hidden="1"/>
    </xf>
    <xf numFmtId="49" fontId="6" fillId="2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Border="1" applyProtection="1">
      <protection locked="0" hidden="1"/>
    </xf>
    <xf numFmtId="0" fontId="0" fillId="3" borderId="2" xfId="0" applyFont="1" applyFill="1" applyBorder="1" applyAlignment="1" applyProtection="1">
      <alignment horizontal="left" vertical="center" wrapText="1"/>
      <protection locked="0" hidden="1"/>
    </xf>
    <xf numFmtId="0" fontId="0" fillId="4" borderId="5" xfId="0" applyFont="1" applyFill="1" applyBorder="1" applyAlignment="1" applyProtection="1">
      <alignment horizontal="left" vertical="center" wrapText="1"/>
      <protection locked="0" hidden="1"/>
    </xf>
    <xf numFmtId="0" fontId="0" fillId="4" borderId="26" xfId="0" applyFont="1" applyFill="1" applyBorder="1" applyAlignment="1" applyProtection="1">
      <alignment horizontal="left" vertical="center" wrapText="1"/>
      <protection locked="0" hidden="1"/>
    </xf>
    <xf numFmtId="164" fontId="0" fillId="4" borderId="6" xfId="0" applyNumberFormat="1" applyFont="1" applyFill="1" applyBorder="1" applyAlignment="1" applyProtection="1">
      <alignment vertical="center" wrapText="1"/>
      <protection locked="0" hidden="1"/>
    </xf>
    <xf numFmtId="0" fontId="0" fillId="4" borderId="3" xfId="0" applyFont="1" applyFill="1" applyBorder="1" applyAlignment="1" applyProtection="1">
      <alignment horizontal="left" vertical="center" wrapText="1"/>
      <protection locked="0" hidden="1"/>
    </xf>
    <xf numFmtId="0" fontId="0" fillId="4" borderId="27" xfId="0" applyFont="1" applyFill="1" applyBorder="1" applyAlignment="1" applyProtection="1">
      <alignment horizontal="left" vertical="center" wrapText="1"/>
      <protection locked="0" hidden="1"/>
    </xf>
    <xf numFmtId="164" fontId="0" fillId="4" borderId="24" xfId="0" applyNumberFormat="1" applyFont="1" applyFill="1" applyBorder="1" applyAlignment="1" applyProtection="1">
      <alignment vertical="center" wrapText="1"/>
      <protection locked="0" hidden="1"/>
    </xf>
    <xf numFmtId="0" fontId="0" fillId="4" borderId="2" xfId="0" applyFont="1" applyFill="1" applyBorder="1" applyAlignment="1" applyProtection="1">
      <alignment horizontal="left" vertical="center" wrapText="1"/>
      <protection locked="0" hidden="1"/>
    </xf>
    <xf numFmtId="0" fontId="0" fillId="4" borderId="28" xfId="0" applyFont="1" applyFill="1" applyBorder="1" applyAlignment="1" applyProtection="1">
      <alignment horizontal="left" vertical="center" wrapText="1"/>
      <protection locked="0" hidden="1"/>
    </xf>
    <xf numFmtId="164" fontId="0" fillId="4" borderId="7" xfId="0" applyNumberFormat="1" applyFont="1" applyFill="1" applyBorder="1" applyAlignment="1" applyProtection="1">
      <alignment vertical="center" wrapText="1"/>
      <protection locked="0" hidden="1"/>
    </xf>
    <xf numFmtId="164" fontId="1" fillId="3" borderId="11" xfId="0" applyNumberFormat="1" applyFont="1" applyFill="1" applyBorder="1" applyAlignment="1" applyProtection="1">
      <alignment vertical="center" wrapText="1"/>
      <protection hidden="1"/>
    </xf>
    <xf numFmtId="0" fontId="0" fillId="2" borderId="0" xfId="0" applyFont="1" applyFill="1" applyAlignment="1" applyProtection="1">
      <protection hidden="1"/>
    </xf>
    <xf numFmtId="165" fontId="0" fillId="2" borderId="0" xfId="0" applyNumberFormat="1" applyFont="1" applyFill="1" applyAlignment="1" applyProtection="1">
      <protection hidden="1"/>
    </xf>
    <xf numFmtId="164" fontId="1" fillId="3" borderId="31" xfId="0" applyNumberFormat="1" applyFont="1" applyFill="1" applyBorder="1" applyAlignment="1" applyProtection="1">
      <alignment wrapText="1"/>
      <protection hidden="1"/>
    </xf>
    <xf numFmtId="0" fontId="0" fillId="0" borderId="0" xfId="0" applyFont="1" applyBorder="1" applyProtection="1">
      <protection locked="0" hidden="1"/>
    </xf>
    <xf numFmtId="164" fontId="1" fillId="0" borderId="18" xfId="0" applyNumberFormat="1" applyFont="1" applyBorder="1" applyAlignment="1" applyProtection="1">
      <alignment horizontal="center" vertical="center" wrapText="1"/>
      <protection hidden="1"/>
    </xf>
    <xf numFmtId="0" fontId="7" fillId="2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1" fillId="4" borderId="5" xfId="0" applyFont="1" applyFill="1" applyBorder="1" applyAlignment="1" applyProtection="1">
      <alignment horizontal="right" vertical="center" wrapText="1"/>
      <protection locked="0" hidden="1"/>
    </xf>
    <xf numFmtId="0" fontId="0" fillId="4" borderId="5" xfId="0" applyFont="1" applyFill="1" applyBorder="1" applyAlignment="1" applyProtection="1">
      <alignment horizontal="right" vertical="center" wrapText="1"/>
      <protection locked="0" hidden="1"/>
    </xf>
    <xf numFmtId="164" fontId="1" fillId="4" borderId="6" xfId="0" applyNumberFormat="1" applyFont="1" applyFill="1" applyBorder="1" applyAlignment="1" applyProtection="1">
      <alignment vertical="center" wrapText="1"/>
      <protection locked="0" hidden="1"/>
    </xf>
    <xf numFmtId="0" fontId="1" fillId="4" borderId="2" xfId="0" applyFont="1" applyFill="1" applyBorder="1" applyAlignment="1" applyProtection="1">
      <alignment horizontal="right" vertical="center" wrapText="1"/>
      <protection locked="0" hidden="1"/>
    </xf>
    <xf numFmtId="0" fontId="0" fillId="4" borderId="2" xfId="0" applyFont="1" applyFill="1" applyBorder="1" applyAlignment="1" applyProtection="1">
      <alignment horizontal="right" vertical="center" wrapText="1"/>
      <protection locked="0" hidden="1"/>
    </xf>
    <xf numFmtId="164" fontId="1" fillId="4" borderId="7" xfId="0" applyNumberFormat="1" applyFont="1" applyFill="1" applyBorder="1" applyAlignment="1" applyProtection="1">
      <alignment vertical="center" wrapText="1"/>
      <protection locked="0" hidden="1"/>
    </xf>
    <xf numFmtId="164" fontId="0" fillId="3" borderId="25" xfId="0" applyNumberFormat="1" applyFont="1" applyFill="1" applyBorder="1" applyAlignment="1" applyProtection="1">
      <alignment vertical="center" wrapText="1"/>
      <protection locked="0" hidden="1"/>
    </xf>
    <xf numFmtId="0" fontId="0" fillId="3" borderId="3" xfId="0" applyFont="1" applyFill="1" applyBorder="1" applyAlignment="1" applyProtection="1">
      <alignment horizontal="left" vertical="center" wrapText="1"/>
      <protection locked="0" hidden="1"/>
    </xf>
    <xf numFmtId="164" fontId="0" fillId="3" borderId="42" xfId="0" applyNumberFormat="1" applyFont="1" applyFill="1" applyBorder="1" applyAlignment="1" applyProtection="1">
      <alignment vertical="center" wrapText="1"/>
      <protection locked="0" hidden="1"/>
    </xf>
    <xf numFmtId="164" fontId="0" fillId="3" borderId="2" xfId="0" applyNumberFormat="1" applyFont="1" applyFill="1" applyBorder="1" applyAlignment="1" applyProtection="1">
      <alignment vertical="center" wrapText="1"/>
      <protection locked="0" hidden="1"/>
    </xf>
    <xf numFmtId="164" fontId="0" fillId="3" borderId="3" xfId="0" applyNumberFormat="1" applyFont="1" applyFill="1" applyBorder="1" applyAlignment="1" applyProtection="1">
      <alignment vertical="center" wrapText="1"/>
      <protection locked="0" hidden="1"/>
    </xf>
    <xf numFmtId="0" fontId="0" fillId="2" borderId="41" xfId="0" applyFont="1" applyFill="1" applyBorder="1" applyAlignment="1" applyProtection="1">
      <protection hidden="1"/>
    </xf>
    <xf numFmtId="0" fontId="0" fillId="2" borderId="41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right" wrapText="1"/>
      <protection hidden="1"/>
    </xf>
    <xf numFmtId="0" fontId="0" fillId="0" borderId="0" xfId="0" applyFont="1" applyBorder="1" applyAlignment="1" applyProtection="1">
      <alignment wrapText="1"/>
      <protection hidden="1"/>
    </xf>
    <xf numFmtId="164" fontId="1" fillId="0" borderId="0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49" fontId="0" fillId="0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locked="0"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3" fillId="0" borderId="51" xfId="0" applyFont="1" applyBorder="1" applyAlignment="1" applyProtection="1">
      <alignment horizontal="left" vertical="center"/>
      <protection hidden="1"/>
    </xf>
    <xf numFmtId="164" fontId="14" fillId="0" borderId="2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4" fontId="0" fillId="0" borderId="0" xfId="0" applyNumberFormat="1" applyFont="1" applyBorder="1" applyProtection="1">
      <protection hidden="1"/>
    </xf>
    <xf numFmtId="164" fontId="0" fillId="0" borderId="0" xfId="0" applyNumberFormat="1" applyBorder="1" applyAlignment="1" applyProtection="1">
      <alignment vertical="center" wrapText="1"/>
      <protection hidden="1"/>
    </xf>
    <xf numFmtId="0" fontId="13" fillId="0" borderId="20" xfId="0" applyFont="1" applyBorder="1" applyAlignment="1" applyProtection="1">
      <alignment horizontal="left" vertical="center" wrapText="1"/>
      <protection hidden="1"/>
    </xf>
    <xf numFmtId="0" fontId="13" fillId="0" borderId="21" xfId="0" applyFont="1" applyBorder="1" applyAlignment="1" applyProtection="1">
      <alignment horizontal="left"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alignment horizontal="right" vertical="center" wrapText="1"/>
      <protection hidden="1"/>
    </xf>
    <xf numFmtId="0" fontId="1" fillId="0" borderId="52" xfId="0" applyFont="1" applyBorder="1" applyAlignment="1" applyProtection="1">
      <alignment horizontal="right" vertical="center" wrapText="1"/>
      <protection hidden="1"/>
    </xf>
    <xf numFmtId="0" fontId="1" fillId="0" borderId="35" xfId="0" applyFont="1" applyBorder="1" applyAlignment="1" applyProtection="1">
      <alignment horizontal="right" vertical="center" wrapText="1"/>
      <protection hidden="1"/>
    </xf>
    <xf numFmtId="0" fontId="1" fillId="0" borderId="8" xfId="0" applyFont="1" applyBorder="1" applyAlignment="1" applyProtection="1">
      <alignment horizontal="right" vertical="center" wrapText="1"/>
      <protection hidden="1"/>
    </xf>
    <xf numFmtId="164" fontId="1" fillId="0" borderId="53" xfId="0" applyNumberFormat="1" applyFont="1" applyBorder="1" applyAlignment="1" applyProtection="1">
      <alignment horizontal="center" vertical="center" wrapText="1"/>
      <protection hidden="1"/>
    </xf>
    <xf numFmtId="9" fontId="1" fillId="0" borderId="54" xfId="0" applyNumberFormat="1" applyFont="1" applyBorder="1" applyAlignment="1" applyProtection="1">
      <alignment horizontal="center" wrapText="1"/>
      <protection hidden="1"/>
    </xf>
    <xf numFmtId="164" fontId="14" fillId="0" borderId="3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0" fillId="2" borderId="2" xfId="0" applyFont="1" applyFill="1" applyBorder="1" applyProtection="1">
      <protection locked="0" hidden="1"/>
    </xf>
    <xf numFmtId="49" fontId="0" fillId="0" borderId="2" xfId="0" applyNumberFormat="1" applyFont="1" applyFill="1" applyBorder="1" applyProtection="1">
      <protection hidden="1"/>
    </xf>
    <xf numFmtId="0" fontId="0" fillId="0" borderId="55" xfId="0" applyBorder="1" applyProtection="1">
      <protection hidden="1"/>
    </xf>
    <xf numFmtId="0" fontId="0" fillId="0" borderId="56" xfId="0" applyBorder="1" applyProtection="1">
      <protection locked="0" hidden="1"/>
    </xf>
    <xf numFmtId="0" fontId="0" fillId="0" borderId="57" xfId="0" applyBorder="1" applyProtection="1"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49" fontId="0" fillId="0" borderId="58" xfId="0" applyNumberFormat="1" applyFont="1" applyFill="1" applyBorder="1" applyProtection="1">
      <protection hidden="1"/>
    </xf>
    <xf numFmtId="49" fontId="0" fillId="0" borderId="58" xfId="0" applyNumberFormat="1" applyFont="1" applyFill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center" wrapText="1"/>
      <protection hidden="1"/>
    </xf>
    <xf numFmtId="0" fontId="1" fillId="3" borderId="3" xfId="0" applyFont="1" applyFill="1" applyBorder="1" applyAlignment="1" applyProtection="1">
      <alignment horizontal="right"/>
      <protection locked="0" hidden="1"/>
    </xf>
    <xf numFmtId="164" fontId="1" fillId="4" borderId="11" xfId="0" applyNumberFormat="1" applyFont="1" applyFill="1" applyBorder="1" applyAlignment="1" applyProtection="1">
      <alignment vertical="center" wrapText="1"/>
      <protection locked="0" hidden="1"/>
    </xf>
    <xf numFmtId="164" fontId="1" fillId="4" borderId="25" xfId="0" applyNumberFormat="1" applyFont="1" applyFill="1" applyBorder="1" applyAlignment="1" applyProtection="1">
      <alignment vertical="center" wrapText="1"/>
      <protection locked="0" hidden="1"/>
    </xf>
    <xf numFmtId="164" fontId="1" fillId="4" borderId="14" xfId="0" applyNumberFormat="1" applyFont="1" applyFill="1" applyBorder="1" applyAlignment="1" applyProtection="1">
      <alignment wrapText="1"/>
      <protection locked="0" hidden="1"/>
    </xf>
    <xf numFmtId="164" fontId="1" fillId="3" borderId="3" xfId="0" applyNumberFormat="1" applyFont="1" applyFill="1" applyBorder="1" applyAlignment="1" applyProtection="1">
      <alignment wrapText="1"/>
      <protection locked="0" hidden="1"/>
    </xf>
    <xf numFmtId="0" fontId="1" fillId="3" borderId="2" xfId="0" applyFont="1" applyFill="1" applyBorder="1" applyAlignment="1" applyProtection="1">
      <alignment horizontal="right"/>
      <protection locked="0" hidden="1"/>
    </xf>
    <xf numFmtId="164" fontId="1" fillId="3" borderId="2" xfId="0" applyNumberFormat="1" applyFont="1" applyFill="1" applyBorder="1" applyAlignment="1" applyProtection="1">
      <alignment wrapText="1"/>
      <protection locked="0" hidden="1"/>
    </xf>
    <xf numFmtId="164" fontId="1" fillId="3" borderId="22" xfId="0" applyNumberFormat="1" applyFont="1" applyFill="1" applyBorder="1" applyAlignment="1" applyProtection="1">
      <alignment wrapText="1"/>
      <protection locked="0" hidden="1"/>
    </xf>
    <xf numFmtId="164" fontId="1" fillId="3" borderId="11" xfId="0" applyNumberFormat="1" applyFont="1" applyFill="1" applyBorder="1" applyAlignment="1" applyProtection="1">
      <alignment vertical="center" wrapText="1"/>
      <protection locked="0" hidden="1"/>
    </xf>
    <xf numFmtId="0" fontId="1" fillId="3" borderId="4" xfId="0" applyFont="1" applyFill="1" applyBorder="1" applyAlignment="1" applyProtection="1">
      <alignment vertical="center" wrapText="1"/>
      <protection locked="0" hidden="1"/>
    </xf>
    <xf numFmtId="164" fontId="1" fillId="3" borderId="31" xfId="0" applyNumberFormat="1" applyFont="1" applyFill="1" applyBorder="1" applyAlignment="1" applyProtection="1">
      <alignment wrapText="1"/>
      <protection locked="0" hidden="1"/>
    </xf>
    <xf numFmtId="0" fontId="0" fillId="2" borderId="15" xfId="0" applyFont="1" applyFill="1" applyBorder="1" applyAlignment="1" applyProtection="1">
      <alignment wrapText="1"/>
      <protection locked="0" hidden="1"/>
    </xf>
    <xf numFmtId="164" fontId="1" fillId="0" borderId="18" xfId="0" applyNumberFormat="1" applyFont="1" applyBorder="1" applyAlignment="1" applyProtection="1">
      <alignment horizontal="center" vertical="center" wrapText="1"/>
      <protection locked="0" hidden="1"/>
    </xf>
    <xf numFmtId="164" fontId="1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1" fillId="0" borderId="30" xfId="0" applyNumberFormat="1" applyFont="1" applyBorder="1" applyAlignment="1" applyProtection="1">
      <alignment horizontal="center" wrapText="1"/>
      <protection locked="0" hidden="1"/>
    </xf>
    <xf numFmtId="164" fontId="9" fillId="0" borderId="30" xfId="0" applyNumberFormat="1" applyFont="1" applyBorder="1" applyAlignment="1" applyProtection="1">
      <alignment horizontal="center" wrapText="1"/>
      <protection locked="0"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1" fillId="0" borderId="47" xfId="0" applyFont="1" applyBorder="1" applyAlignment="1" applyProtection="1">
      <alignment horizontal="center" vertical="center" wrapText="1"/>
      <protection hidden="1"/>
    </xf>
    <xf numFmtId="0" fontId="11" fillId="0" borderId="48" xfId="0" applyFont="1" applyBorder="1" applyAlignment="1" applyProtection="1">
      <alignment horizontal="center" vertical="center" wrapText="1"/>
      <protection hidden="1"/>
    </xf>
    <xf numFmtId="0" fontId="11" fillId="0" borderId="5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41" xfId="0" applyFont="1" applyBorder="1" applyAlignment="1" applyProtection="1">
      <alignment horizontal="center" vertical="center" wrapText="1"/>
      <protection hidden="1"/>
    </xf>
    <xf numFmtId="0" fontId="11" fillId="0" borderId="32" xfId="0" applyFont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0" fontId="11" fillId="0" borderId="49" xfId="0" applyFont="1" applyBorder="1" applyAlignment="1" applyProtection="1">
      <alignment horizontal="center" vertical="center" wrapText="1"/>
      <protection hidden="1"/>
    </xf>
    <xf numFmtId="0" fontId="1" fillId="0" borderId="59" xfId="0" applyFont="1" applyBorder="1" applyAlignment="1" applyProtection="1">
      <alignment horizontal="center" vertical="center" wrapText="1"/>
      <protection locked="0" hidden="1"/>
    </xf>
    <xf numFmtId="0" fontId="1" fillId="0" borderId="60" xfId="0" applyFont="1" applyBorder="1" applyAlignment="1" applyProtection="1">
      <alignment horizontal="center" vertical="center" wrapText="1"/>
      <protection locked="0" hidden="1"/>
    </xf>
    <xf numFmtId="0" fontId="1" fillId="0" borderId="61" xfId="0" applyFont="1" applyBorder="1" applyAlignment="1" applyProtection="1">
      <alignment horizontal="center" vertical="center" wrapText="1"/>
      <protection locked="0" hidden="1"/>
    </xf>
    <xf numFmtId="0" fontId="1" fillId="4" borderId="4" xfId="0" applyFont="1" applyFill="1" applyBorder="1" applyAlignment="1" applyProtection="1">
      <alignment horizontal="left" vertical="center" wrapText="1"/>
      <protection locked="0" hidden="1"/>
    </xf>
    <xf numFmtId="0" fontId="1" fillId="4" borderId="23" xfId="0" applyFont="1" applyFill="1" applyBorder="1" applyAlignment="1" applyProtection="1">
      <alignment horizontal="left" vertical="center" wrapText="1"/>
      <protection locked="0"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right" vertical="center" wrapText="1"/>
      <protection locked="0" hidden="1"/>
    </xf>
    <xf numFmtId="0" fontId="1" fillId="4" borderId="9" xfId="0" applyFont="1" applyFill="1" applyBorder="1" applyAlignment="1" applyProtection="1">
      <alignment horizontal="right" vertical="center" wrapText="1"/>
      <protection locked="0" hidden="1"/>
    </xf>
    <xf numFmtId="0" fontId="0" fillId="4" borderId="10" xfId="0" applyFont="1" applyFill="1" applyBorder="1" applyAlignment="1" applyProtection="1">
      <alignment horizontal="right" vertical="center" wrapText="1"/>
      <protection locked="0" hidden="1"/>
    </xf>
    <xf numFmtId="0" fontId="1" fillId="3" borderId="8" xfId="0" applyFont="1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1" fillId="4" borderId="35" xfId="0" applyFont="1" applyFill="1" applyBorder="1" applyAlignment="1" applyProtection="1">
      <alignment horizontal="right" vertical="center" wrapText="1"/>
      <protection locked="0" hidden="1"/>
    </xf>
    <xf numFmtId="0" fontId="1" fillId="4" borderId="36" xfId="0" applyFont="1" applyFill="1" applyBorder="1" applyAlignment="1" applyProtection="1">
      <alignment horizontal="right" vertical="center" wrapText="1"/>
      <protection locked="0" hidden="1"/>
    </xf>
    <xf numFmtId="0" fontId="0" fillId="4" borderId="37" xfId="0" applyFont="1" applyFill="1" applyBorder="1" applyAlignment="1" applyProtection="1">
      <alignment horizontal="right" vertical="center" wrapText="1"/>
      <protection locked="0" hidden="1"/>
    </xf>
    <xf numFmtId="0" fontId="1" fillId="4" borderId="43" xfId="0" applyFont="1" applyFill="1" applyBorder="1" applyAlignment="1" applyProtection="1">
      <alignment horizontal="right"/>
      <protection locked="0" hidden="1"/>
    </xf>
    <xf numFmtId="0" fontId="1" fillId="4" borderId="13" xfId="0" applyFont="1" applyFill="1" applyBorder="1" applyAlignment="1" applyProtection="1">
      <alignment horizontal="right"/>
      <protection locked="0" hidden="1"/>
    </xf>
    <xf numFmtId="0" fontId="1" fillId="3" borderId="16" xfId="0" applyFont="1" applyFill="1" applyBorder="1" applyAlignment="1" applyProtection="1">
      <alignment horizontal="center"/>
      <protection locked="0" hidden="1"/>
    </xf>
    <xf numFmtId="0" fontId="1" fillId="3" borderId="17" xfId="0" applyFont="1" applyFill="1" applyBorder="1" applyAlignment="1" applyProtection="1">
      <alignment horizontal="center"/>
      <protection locked="0" hidden="1"/>
    </xf>
    <xf numFmtId="0" fontId="1" fillId="3" borderId="30" xfId="0" applyFont="1" applyFill="1" applyBorder="1" applyAlignment="1" applyProtection="1">
      <alignment horizontal="center"/>
      <protection locked="0" hidden="1"/>
    </xf>
    <xf numFmtId="0" fontId="1" fillId="3" borderId="44" xfId="0" applyFont="1" applyFill="1" applyBorder="1" applyAlignment="1" applyProtection="1">
      <alignment horizontal="left" vertical="center" wrapText="1"/>
      <protection locked="0" hidden="1"/>
    </xf>
    <xf numFmtId="0" fontId="0" fillId="3" borderId="45" xfId="0" applyFill="1" applyBorder="1" applyAlignment="1" applyProtection="1">
      <alignment horizontal="left" vertical="center" wrapText="1"/>
      <protection locked="0" hidden="1"/>
    </xf>
    <xf numFmtId="0" fontId="1" fillId="3" borderId="8" xfId="0" applyFont="1" applyFill="1" applyBorder="1" applyAlignment="1" applyProtection="1">
      <alignment horizontal="right"/>
      <protection locked="0" hidden="1"/>
    </xf>
    <xf numFmtId="0" fontId="1" fillId="3" borderId="9" xfId="0" applyFont="1" applyFill="1" applyBorder="1" applyAlignment="1" applyProtection="1">
      <alignment horizontal="right"/>
      <protection locked="0" hidden="1"/>
    </xf>
    <xf numFmtId="0" fontId="1" fillId="3" borderId="10" xfId="0" applyFont="1" applyFill="1" applyBorder="1" applyAlignment="1" applyProtection="1">
      <alignment horizontal="right"/>
      <protection locked="0" hidden="1"/>
    </xf>
    <xf numFmtId="0" fontId="1" fillId="3" borderId="36" xfId="0" applyFont="1" applyFill="1" applyBorder="1" applyAlignment="1" applyProtection="1">
      <alignment horizontal="right"/>
      <protection locked="0" hidden="1"/>
    </xf>
    <xf numFmtId="0" fontId="1" fillId="3" borderId="37" xfId="0" applyFont="1" applyFill="1" applyBorder="1" applyAlignment="1" applyProtection="1">
      <alignment horizontal="right"/>
      <protection locked="0" hidden="1"/>
    </xf>
    <xf numFmtId="0" fontId="1" fillId="3" borderId="4" xfId="0" applyFont="1" applyFill="1" applyBorder="1" applyAlignment="1" applyProtection="1">
      <alignment horizontal="left" vertical="center" wrapText="1"/>
      <protection locked="0" hidden="1"/>
    </xf>
    <xf numFmtId="0" fontId="0" fillId="3" borderId="23" xfId="0" applyFill="1" applyBorder="1" applyAlignment="1" applyProtection="1">
      <alignment horizontal="left" vertical="center" wrapText="1"/>
      <protection locked="0" hidden="1"/>
    </xf>
    <xf numFmtId="0" fontId="1" fillId="3" borderId="32" xfId="0" applyFont="1" applyFill="1" applyBorder="1" applyAlignment="1" applyProtection="1">
      <alignment horizontal="right" vertical="center" wrapText="1"/>
      <protection locked="0" hidden="1"/>
    </xf>
    <xf numFmtId="0" fontId="1" fillId="3" borderId="33" xfId="0" applyFont="1" applyFill="1" applyBorder="1" applyAlignment="1" applyProtection="1">
      <alignment horizontal="right" vertical="center" wrapText="1"/>
      <protection locked="0" hidden="1"/>
    </xf>
    <xf numFmtId="0" fontId="1" fillId="3" borderId="34" xfId="0" applyFont="1" applyFill="1" applyBorder="1" applyAlignment="1" applyProtection="1">
      <alignment horizontal="right" vertical="center" wrapText="1"/>
      <protection locked="0" hidden="1"/>
    </xf>
    <xf numFmtId="0" fontId="1" fillId="3" borderId="38" xfId="0" applyFont="1" applyFill="1" applyBorder="1" applyAlignment="1" applyProtection="1">
      <alignment horizontal="center" vertical="center" wrapText="1"/>
      <protection locked="0" hidden="1"/>
    </xf>
    <xf numFmtId="0" fontId="1" fillId="3" borderId="39" xfId="0" applyFont="1" applyFill="1" applyBorder="1" applyAlignment="1" applyProtection="1">
      <alignment horizontal="center" vertical="center" wrapText="1"/>
      <protection locked="0" hidden="1"/>
    </xf>
    <xf numFmtId="0" fontId="1" fillId="3" borderId="40" xfId="0" applyFont="1" applyFill="1" applyBorder="1" applyAlignment="1" applyProtection="1">
      <alignment horizontal="center" vertical="center" wrapText="1"/>
      <protection locked="0" hidden="1"/>
    </xf>
    <xf numFmtId="0" fontId="9" fillId="0" borderId="32" xfId="0" applyFont="1" applyBorder="1" applyAlignment="1" applyProtection="1">
      <alignment horizontal="right" wrapText="1"/>
      <protection hidden="1"/>
    </xf>
    <xf numFmtId="0" fontId="10" fillId="0" borderId="33" xfId="0" applyFont="1" applyBorder="1" applyAlignment="1" applyProtection="1">
      <alignment wrapText="1"/>
      <protection hidden="1"/>
    </xf>
    <xf numFmtId="0" fontId="10" fillId="0" borderId="49" xfId="0" applyFont="1" applyBorder="1" applyAlignment="1" applyProtection="1">
      <alignment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/>
      <protection hidden="1"/>
    </xf>
    <xf numFmtId="0" fontId="1" fillId="3" borderId="32" xfId="0" applyFont="1" applyFill="1" applyBorder="1" applyAlignment="1" applyProtection="1">
      <alignment horizontal="right"/>
      <protection hidden="1"/>
    </xf>
    <xf numFmtId="0" fontId="1" fillId="3" borderId="33" xfId="0" applyFont="1" applyFill="1" applyBorder="1" applyAlignment="1" applyProtection="1">
      <alignment horizontal="right"/>
      <protection hidden="1"/>
    </xf>
    <xf numFmtId="0" fontId="1" fillId="3" borderId="34" xfId="0" applyFont="1" applyFill="1" applyBorder="1" applyAlignment="1" applyProtection="1">
      <alignment horizontal="right"/>
      <protection hidden="1"/>
    </xf>
    <xf numFmtId="0" fontId="1" fillId="2" borderId="17" xfId="0" applyFont="1" applyFill="1" applyBorder="1" applyAlignment="1" applyProtection="1">
      <alignment horizontal="right" vertical="center" wrapText="1"/>
      <protection hidden="1"/>
    </xf>
    <xf numFmtId="0" fontId="0" fillId="2" borderId="30" xfId="0" applyFont="1" applyFill="1" applyBorder="1" applyAlignment="1" applyProtection="1">
      <alignment horizontal="right" vertical="center" wrapText="1"/>
      <protection hidden="1"/>
    </xf>
    <xf numFmtId="0" fontId="1" fillId="0" borderId="16" xfId="0" applyFont="1" applyBorder="1" applyAlignment="1" applyProtection="1">
      <alignment horizontal="right" wrapText="1"/>
      <protection hidden="1"/>
    </xf>
    <xf numFmtId="0" fontId="0" fillId="0" borderId="17" xfId="0" applyFont="1" applyBorder="1" applyAlignment="1" applyProtection="1">
      <alignment wrapText="1"/>
      <protection hidden="1"/>
    </xf>
    <xf numFmtId="0" fontId="0" fillId="0" borderId="30" xfId="0" applyFont="1" applyBorder="1" applyAlignment="1" applyProtection="1">
      <alignment wrapText="1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1" fillId="0" borderId="30" xfId="0" applyFont="1" applyBorder="1" applyAlignment="1" applyProtection="1">
      <alignment horizontal="right" wrapText="1"/>
      <protection hidden="1"/>
    </xf>
    <xf numFmtId="49" fontId="0" fillId="0" borderId="2" xfId="0" applyNumberFormat="1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right" vertical="center" wrapText="1"/>
      <protection locked="0" hidden="1"/>
    </xf>
    <xf numFmtId="0" fontId="1" fillId="3" borderId="9" xfId="0" applyFont="1" applyFill="1" applyBorder="1" applyAlignment="1" applyProtection="1">
      <alignment horizontal="right" vertical="center" wrapText="1"/>
      <protection locked="0" hidden="1"/>
    </xf>
    <xf numFmtId="0" fontId="1" fillId="3" borderId="10" xfId="0" applyFont="1" applyFill="1" applyBorder="1" applyAlignment="1" applyProtection="1">
      <alignment horizontal="right" vertical="center" wrapText="1"/>
      <protection locked="0" hidden="1"/>
    </xf>
    <xf numFmtId="0" fontId="1" fillId="3" borderId="32" xfId="0" applyFont="1" applyFill="1" applyBorder="1" applyAlignment="1" applyProtection="1">
      <alignment horizontal="right"/>
      <protection locked="0" hidden="1"/>
    </xf>
    <xf numFmtId="0" fontId="1" fillId="3" borderId="33" xfId="0" applyFont="1" applyFill="1" applyBorder="1" applyAlignment="1" applyProtection="1">
      <alignment horizontal="right"/>
      <protection locked="0" hidden="1"/>
    </xf>
    <xf numFmtId="0" fontId="1" fillId="3" borderId="34" xfId="0" applyFont="1" applyFill="1" applyBorder="1" applyAlignment="1" applyProtection="1">
      <alignment horizontal="right"/>
      <protection locked="0" hidden="1"/>
    </xf>
    <xf numFmtId="0" fontId="1" fillId="2" borderId="17" xfId="0" applyFont="1" applyFill="1" applyBorder="1" applyAlignment="1" applyProtection="1">
      <alignment horizontal="right" vertical="center" wrapText="1"/>
      <protection locked="0" hidden="1"/>
    </xf>
    <xf numFmtId="0" fontId="0" fillId="2" borderId="30" xfId="0" applyFont="1" applyFill="1" applyBorder="1" applyAlignment="1" applyProtection="1">
      <alignment horizontal="right" vertical="center" wrapText="1"/>
      <protection locked="0" hidden="1"/>
    </xf>
  </cellXfs>
  <cellStyles count="1">
    <cellStyle name="Normale" xfId="0" builtinId="0"/>
  </cellStyles>
  <dxfs count="49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D5D5"/>
      <color rgb="FFFF5050"/>
      <color rgb="FFFFE7E7"/>
      <color rgb="FFFFCCCC"/>
      <color rgb="FF00589A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1</xdr:row>
      <xdr:rowOff>95250</xdr:rowOff>
    </xdr:from>
    <xdr:to>
      <xdr:col>1</xdr:col>
      <xdr:colOff>1421130</xdr:colOff>
      <xdr:row>3</xdr:row>
      <xdr:rowOff>129540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C131419-8AC5-4E80-B5A1-A58E35E9EB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1" y="295275"/>
          <a:ext cx="1228724" cy="419100"/>
        </a:xfrm>
        <a:prstGeom prst="rect">
          <a:avLst/>
        </a:prstGeom>
      </xdr:spPr>
    </xdr:pic>
    <xdr:clientData/>
  </xdr:twoCellAnchor>
  <xdr:twoCellAnchor editAs="oneCell">
    <xdr:from>
      <xdr:col>2</xdr:col>
      <xdr:colOff>2114550</xdr:colOff>
      <xdr:row>1</xdr:row>
      <xdr:rowOff>95250</xdr:rowOff>
    </xdr:from>
    <xdr:to>
      <xdr:col>2</xdr:col>
      <xdr:colOff>3545840</xdr:colOff>
      <xdr:row>3</xdr:row>
      <xdr:rowOff>121920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0348C60-E515-48CF-BCFE-DD237CA212B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85750"/>
          <a:ext cx="1431290" cy="40767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DC45C226-086B-4423-8989-AE472D78AF71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275166</xdr:colOff>
      <xdr:row>2</xdr:row>
      <xdr:rowOff>14393</xdr:rowOff>
    </xdr:from>
    <xdr:to>
      <xdr:col>1</xdr:col>
      <xdr:colOff>1989666</xdr:colOff>
      <xdr:row>3</xdr:row>
      <xdr:rowOff>405342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FD85307-5AE5-4A2C-AAA0-33C39EA98B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83" y="384810"/>
          <a:ext cx="1714500" cy="570865"/>
        </a:xfrm>
        <a:prstGeom prst="rect">
          <a:avLst/>
        </a:prstGeom>
      </xdr:spPr>
    </xdr:pic>
    <xdr:clientData/>
  </xdr:twoCellAnchor>
  <xdr:twoCellAnchor editAs="oneCell">
    <xdr:from>
      <xdr:col>5</xdr:col>
      <xdr:colOff>1769321</xdr:colOff>
      <xdr:row>1</xdr:row>
      <xdr:rowOff>148167</xdr:rowOff>
    </xdr:from>
    <xdr:to>
      <xdr:col>6</xdr:col>
      <xdr:colOff>1700318</xdr:colOff>
      <xdr:row>3</xdr:row>
      <xdr:rowOff>356659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1E1214B-A7A1-466F-8244-911CCB1A96D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1071" y="338667"/>
          <a:ext cx="1846580" cy="5683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C9696FAA-99FA-4E0B-9495-28FEB7DE478C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328083</xdr:colOff>
      <xdr:row>2</xdr:row>
      <xdr:rowOff>14393</xdr:rowOff>
    </xdr:from>
    <xdr:to>
      <xdr:col>1</xdr:col>
      <xdr:colOff>2042583</xdr:colOff>
      <xdr:row>3</xdr:row>
      <xdr:rowOff>405342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230B02F-B5AD-4593-ACD8-FBEBBC48F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84810"/>
          <a:ext cx="1714500" cy="570865"/>
        </a:xfrm>
        <a:prstGeom prst="rect">
          <a:avLst/>
        </a:prstGeom>
      </xdr:spPr>
    </xdr:pic>
    <xdr:clientData/>
  </xdr:twoCellAnchor>
  <xdr:twoCellAnchor editAs="oneCell">
    <xdr:from>
      <xdr:col>5</xdr:col>
      <xdr:colOff>1822238</xdr:colOff>
      <xdr:row>1</xdr:row>
      <xdr:rowOff>148167</xdr:rowOff>
    </xdr:from>
    <xdr:to>
      <xdr:col>6</xdr:col>
      <xdr:colOff>1753235</xdr:colOff>
      <xdr:row>3</xdr:row>
      <xdr:rowOff>356659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B38A321-1777-4536-A00D-415B8FB27DC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3988" y="338667"/>
          <a:ext cx="1846580" cy="568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A6E52955-6759-4BC8-9009-87A7D3965268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313691</xdr:colOff>
      <xdr:row>2</xdr:row>
      <xdr:rowOff>28786</xdr:rowOff>
    </xdr:from>
    <xdr:to>
      <xdr:col>1</xdr:col>
      <xdr:colOff>2028191</xdr:colOff>
      <xdr:row>3</xdr:row>
      <xdr:rowOff>412115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D1541D4-1C54-4906-BA24-81EE9517E8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108" y="399203"/>
          <a:ext cx="1714500" cy="563245"/>
        </a:xfrm>
        <a:prstGeom prst="rect">
          <a:avLst/>
        </a:prstGeom>
      </xdr:spPr>
    </xdr:pic>
    <xdr:clientData/>
  </xdr:twoCellAnchor>
  <xdr:twoCellAnchor editAs="oneCell">
    <xdr:from>
      <xdr:col>5</xdr:col>
      <xdr:colOff>1735668</xdr:colOff>
      <xdr:row>1</xdr:row>
      <xdr:rowOff>160655</xdr:rowOff>
    </xdr:from>
    <xdr:to>
      <xdr:col>6</xdr:col>
      <xdr:colOff>1668569</xdr:colOff>
      <xdr:row>3</xdr:row>
      <xdr:rowOff>371052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EE052BB8-069B-41AC-801B-03511E11C8E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1" y="351155"/>
          <a:ext cx="1848485" cy="570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965BB13D-E71C-40B4-8134-E44F54916B07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264584</xdr:colOff>
      <xdr:row>1</xdr:row>
      <xdr:rowOff>162560</xdr:rowOff>
    </xdr:from>
    <xdr:to>
      <xdr:col>1</xdr:col>
      <xdr:colOff>1979084</xdr:colOff>
      <xdr:row>3</xdr:row>
      <xdr:rowOff>373592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5A563FD7-6162-4E39-AD1E-8A13C00BB5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1" y="353060"/>
          <a:ext cx="1714500" cy="570865"/>
        </a:xfrm>
        <a:prstGeom prst="rect">
          <a:avLst/>
        </a:prstGeom>
      </xdr:spPr>
    </xdr:pic>
    <xdr:clientData/>
  </xdr:twoCellAnchor>
  <xdr:twoCellAnchor editAs="oneCell">
    <xdr:from>
      <xdr:col>5</xdr:col>
      <xdr:colOff>1758739</xdr:colOff>
      <xdr:row>1</xdr:row>
      <xdr:rowOff>116417</xdr:rowOff>
    </xdr:from>
    <xdr:to>
      <xdr:col>6</xdr:col>
      <xdr:colOff>1689736</xdr:colOff>
      <xdr:row>3</xdr:row>
      <xdr:rowOff>324909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FA51487F-B8B2-4CC7-AD8D-BD9ED096FCA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489" y="306917"/>
          <a:ext cx="1846580" cy="568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324DF52-51CE-4DE5-A598-742194C850AC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275167</xdr:colOff>
      <xdr:row>2</xdr:row>
      <xdr:rowOff>14392</xdr:rowOff>
    </xdr:from>
    <xdr:to>
      <xdr:col>1</xdr:col>
      <xdr:colOff>1989667</xdr:colOff>
      <xdr:row>3</xdr:row>
      <xdr:rowOff>405341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B8B42C2D-C6C9-48BA-A578-EA333015A7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84" y="384809"/>
          <a:ext cx="1714500" cy="570865"/>
        </a:xfrm>
        <a:prstGeom prst="rect">
          <a:avLst/>
        </a:prstGeom>
      </xdr:spPr>
    </xdr:pic>
    <xdr:clientData/>
  </xdr:twoCellAnchor>
  <xdr:twoCellAnchor editAs="oneCell">
    <xdr:from>
      <xdr:col>5</xdr:col>
      <xdr:colOff>1769322</xdr:colOff>
      <xdr:row>1</xdr:row>
      <xdr:rowOff>148166</xdr:rowOff>
    </xdr:from>
    <xdr:to>
      <xdr:col>6</xdr:col>
      <xdr:colOff>1700319</xdr:colOff>
      <xdr:row>3</xdr:row>
      <xdr:rowOff>356658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64CC408-5E31-40EB-AA6A-5C2D580183F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1072" y="338666"/>
          <a:ext cx="1846580" cy="568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A4856105-28CA-4FF5-820B-04162802C124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211667</xdr:colOff>
      <xdr:row>2</xdr:row>
      <xdr:rowOff>24976</xdr:rowOff>
    </xdr:from>
    <xdr:to>
      <xdr:col>1</xdr:col>
      <xdr:colOff>1926167</xdr:colOff>
      <xdr:row>3</xdr:row>
      <xdr:rowOff>415925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63E0776D-4E52-4125-9D0D-F1642F271E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4" y="395393"/>
          <a:ext cx="1714500" cy="570865"/>
        </a:xfrm>
        <a:prstGeom prst="rect">
          <a:avLst/>
        </a:prstGeom>
      </xdr:spPr>
    </xdr:pic>
    <xdr:clientData/>
  </xdr:twoCellAnchor>
  <xdr:twoCellAnchor editAs="oneCell">
    <xdr:from>
      <xdr:col>5</xdr:col>
      <xdr:colOff>1705822</xdr:colOff>
      <xdr:row>1</xdr:row>
      <xdr:rowOff>158750</xdr:rowOff>
    </xdr:from>
    <xdr:to>
      <xdr:col>6</xdr:col>
      <xdr:colOff>1636819</xdr:colOff>
      <xdr:row>3</xdr:row>
      <xdr:rowOff>367242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8972A802-1C1B-4C7E-B05E-4C0F39B6FB4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7572" y="349250"/>
          <a:ext cx="1846580" cy="5683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F53D9D6-E269-4FA2-B290-5AD52003A006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254000</xdr:colOff>
      <xdr:row>2</xdr:row>
      <xdr:rowOff>14393</xdr:rowOff>
    </xdr:from>
    <xdr:to>
      <xdr:col>1</xdr:col>
      <xdr:colOff>1968500</xdr:colOff>
      <xdr:row>3</xdr:row>
      <xdr:rowOff>405342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0BE7674-536D-4C80-A2DB-2718636979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417" y="384810"/>
          <a:ext cx="1714500" cy="570865"/>
        </a:xfrm>
        <a:prstGeom prst="rect">
          <a:avLst/>
        </a:prstGeom>
      </xdr:spPr>
    </xdr:pic>
    <xdr:clientData/>
  </xdr:twoCellAnchor>
  <xdr:twoCellAnchor editAs="oneCell">
    <xdr:from>
      <xdr:col>5</xdr:col>
      <xdr:colOff>1748155</xdr:colOff>
      <xdr:row>1</xdr:row>
      <xdr:rowOff>148167</xdr:rowOff>
    </xdr:from>
    <xdr:to>
      <xdr:col>6</xdr:col>
      <xdr:colOff>1679152</xdr:colOff>
      <xdr:row>3</xdr:row>
      <xdr:rowOff>356659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C195B0B7-5FEE-4DB0-BD29-DF647A260B2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9905" y="338667"/>
          <a:ext cx="1846580" cy="5683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2A1E8548-AA2D-48F0-A000-86C5D1AEAF6A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328083</xdr:colOff>
      <xdr:row>2</xdr:row>
      <xdr:rowOff>46143</xdr:rowOff>
    </xdr:from>
    <xdr:to>
      <xdr:col>1</xdr:col>
      <xdr:colOff>2042583</xdr:colOff>
      <xdr:row>3</xdr:row>
      <xdr:rowOff>437092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FE8E9EBD-7A8E-4705-9AAD-28C5825836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16560"/>
          <a:ext cx="1714500" cy="570865"/>
        </a:xfrm>
        <a:prstGeom prst="rect">
          <a:avLst/>
        </a:prstGeom>
      </xdr:spPr>
    </xdr:pic>
    <xdr:clientData/>
  </xdr:twoCellAnchor>
  <xdr:twoCellAnchor editAs="oneCell">
    <xdr:from>
      <xdr:col>5</xdr:col>
      <xdr:colOff>1822238</xdr:colOff>
      <xdr:row>2</xdr:row>
      <xdr:rowOff>0</xdr:rowOff>
    </xdr:from>
    <xdr:to>
      <xdr:col>6</xdr:col>
      <xdr:colOff>1753235</xdr:colOff>
      <xdr:row>3</xdr:row>
      <xdr:rowOff>388409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687044F0-5ACB-4304-ABB1-1840171A3A5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3988" y="370417"/>
          <a:ext cx="1846580" cy="5683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D3918C98-2507-49A6-9766-A0FD57BB7977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285750</xdr:colOff>
      <xdr:row>2</xdr:row>
      <xdr:rowOff>67309</xdr:rowOff>
    </xdr:from>
    <xdr:to>
      <xdr:col>1</xdr:col>
      <xdr:colOff>2000250</xdr:colOff>
      <xdr:row>3</xdr:row>
      <xdr:rowOff>458258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F855C46E-08A7-4267-BAEF-FEC33F5B67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167" y="437726"/>
          <a:ext cx="1714500" cy="570865"/>
        </a:xfrm>
        <a:prstGeom prst="rect">
          <a:avLst/>
        </a:prstGeom>
      </xdr:spPr>
    </xdr:pic>
    <xdr:clientData/>
  </xdr:twoCellAnchor>
  <xdr:twoCellAnchor editAs="oneCell">
    <xdr:from>
      <xdr:col>5</xdr:col>
      <xdr:colOff>1779905</xdr:colOff>
      <xdr:row>2</xdr:row>
      <xdr:rowOff>21166</xdr:rowOff>
    </xdr:from>
    <xdr:to>
      <xdr:col>6</xdr:col>
      <xdr:colOff>1710902</xdr:colOff>
      <xdr:row>3</xdr:row>
      <xdr:rowOff>409575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50AA4DE8-10AD-4C90-8E2D-D9F06960796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1655" y="391583"/>
          <a:ext cx="1846580" cy="5683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FFE7DF2-7292-4F43-B43B-68DECE700658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232834</xdr:colOff>
      <xdr:row>1</xdr:row>
      <xdr:rowOff>179916</xdr:rowOff>
    </xdr:from>
    <xdr:to>
      <xdr:col>1</xdr:col>
      <xdr:colOff>1947334</xdr:colOff>
      <xdr:row>3</xdr:row>
      <xdr:rowOff>389043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E3CAC7D-3BD0-4435-9F78-0A22B84465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70416"/>
          <a:ext cx="1714500" cy="568960"/>
        </a:xfrm>
        <a:prstGeom prst="rect">
          <a:avLst/>
        </a:prstGeom>
      </xdr:spPr>
    </xdr:pic>
    <xdr:clientData/>
  </xdr:twoCellAnchor>
  <xdr:twoCellAnchor editAs="oneCell">
    <xdr:from>
      <xdr:col>5</xdr:col>
      <xdr:colOff>1725084</xdr:colOff>
      <xdr:row>1</xdr:row>
      <xdr:rowOff>137583</xdr:rowOff>
    </xdr:from>
    <xdr:to>
      <xdr:col>6</xdr:col>
      <xdr:colOff>1650366</xdr:colOff>
      <xdr:row>3</xdr:row>
      <xdr:rowOff>346075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74B8734-13E7-4A34-B096-659733AA6D8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6834" y="328083"/>
          <a:ext cx="1840865" cy="568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2817-194E-4AC4-9691-8D54A2374A81}">
  <dimension ref="A1:F30"/>
  <sheetViews>
    <sheetView tabSelected="1" workbookViewId="0">
      <selection activeCell="B2" sqref="B2:D4"/>
    </sheetView>
  </sheetViews>
  <sheetFormatPr defaultColWidth="9.109375" defaultRowHeight="14.4" x14ac:dyDescent="0.3"/>
  <cols>
    <col min="1" max="1" width="9.109375" style="52"/>
    <col min="2" max="2" width="88.44140625" style="52" customWidth="1"/>
    <col min="3" max="3" width="54.109375" style="52" customWidth="1"/>
    <col min="4" max="4" width="0.88671875" style="52" customWidth="1"/>
    <col min="5" max="16384" width="9.109375" style="52"/>
  </cols>
  <sheetData>
    <row r="1" spans="2:5" ht="15" thickBot="1" x14ac:dyDescent="0.35"/>
    <row r="2" spans="2:5" ht="15" customHeight="1" x14ac:dyDescent="0.3">
      <c r="B2" s="99" t="s">
        <v>52</v>
      </c>
      <c r="C2" s="100"/>
      <c r="D2" s="101"/>
    </row>
    <row r="3" spans="2:5" ht="15" customHeight="1" x14ac:dyDescent="0.3">
      <c r="B3" s="102"/>
      <c r="C3" s="103"/>
      <c r="D3" s="104"/>
    </row>
    <row r="4" spans="2:5" ht="33" customHeight="1" thickBot="1" x14ac:dyDescent="0.35">
      <c r="B4" s="105"/>
      <c r="C4" s="106"/>
      <c r="D4" s="107"/>
    </row>
    <row r="5" spans="2:5" ht="15" thickBot="1" x14ac:dyDescent="0.35"/>
    <row r="6" spans="2:5" ht="15" thickBot="1" x14ac:dyDescent="0.35">
      <c r="B6" s="2" t="s">
        <v>40</v>
      </c>
      <c r="C6" s="53"/>
    </row>
    <row r="7" spans="2:5" ht="15" thickBot="1" x14ac:dyDescent="0.35">
      <c r="B7" s="2" t="s">
        <v>37</v>
      </c>
      <c r="C7" s="53"/>
    </row>
    <row r="8" spans="2:5" ht="15" thickBot="1" x14ac:dyDescent="0.35">
      <c r="B8" s="71"/>
      <c r="C8" s="75"/>
    </row>
    <row r="9" spans="2:5" ht="12" customHeight="1" thickTop="1" thickBot="1" x14ac:dyDescent="0.35">
      <c r="B9" s="51"/>
      <c r="C9" s="108" t="s">
        <v>51</v>
      </c>
    </row>
    <row r="10" spans="2:5" ht="30.75" customHeight="1" thickTop="1" thickBot="1" x14ac:dyDescent="0.35">
      <c r="B10" s="79" t="s">
        <v>54</v>
      </c>
      <c r="C10" s="109"/>
      <c r="D10" s="54"/>
    </row>
    <row r="11" spans="2:5" ht="35.4" customHeight="1" thickTop="1" thickBot="1" x14ac:dyDescent="0.35">
      <c r="B11" s="79" t="s">
        <v>49</v>
      </c>
      <c r="C11" s="109"/>
      <c r="E11" s="74"/>
    </row>
    <row r="12" spans="2:5" ht="30" customHeight="1" thickTop="1" thickBot="1" x14ac:dyDescent="0.35">
      <c r="B12" s="78" t="s">
        <v>43</v>
      </c>
      <c r="C12" s="110"/>
    </row>
    <row r="13" spans="2:5" ht="15.6" thickTop="1" thickBot="1" x14ac:dyDescent="0.35">
      <c r="C13" s="76"/>
      <c r="D13" s="54"/>
    </row>
    <row r="14" spans="2:5" ht="15" thickBot="1" x14ac:dyDescent="0.35">
      <c r="B14" s="6" t="s">
        <v>53</v>
      </c>
      <c r="C14" s="8" t="s">
        <v>2</v>
      </c>
      <c r="D14" s="55"/>
    </row>
    <row r="15" spans="2:5" x14ac:dyDescent="0.3">
      <c r="B15" s="56" t="s">
        <v>41</v>
      </c>
      <c r="C15" s="57">
        <f>'Prospetto spese Partner (1)'!G19+'Prospetto spese Partner (3)'!G19+'Prospetto spese Partner (2)'!G19+'Prospetto spese Partner (4)'!G19+'Prospetto spese Partner (5)'!G19+'Prospetto spese Partner (6)'!G19+'Prospetto spese Partner (7)'!G19+'Prospetto spese Partner (8)'!G19+'Prospetto spese Partner (9)'!G19+'Prospetto spese Partner (10)'!G19</f>
        <v>0</v>
      </c>
      <c r="D15" s="55"/>
    </row>
    <row r="16" spans="2:5" ht="28.8" x14ac:dyDescent="0.3">
      <c r="B16" s="61" t="s">
        <v>21</v>
      </c>
      <c r="C16" s="57">
        <f>'Prospetto spese Partner (1)'!G22+'Prospetto spese Partner (3)'!G22+'Prospetto spese Partner (2)'!G22+'Prospetto spese Partner (4)'!G22+'Prospetto spese Partner (5)'!G22+'Prospetto spese Partner (6)'!G22+'Prospetto spese Partner (7)'!G22+'Prospetto spese Partner (8)'!G22+'Prospetto spese Partner (9)'!G22+'Prospetto spese Partner (10)'!G22</f>
        <v>0</v>
      </c>
      <c r="D16" s="55"/>
    </row>
    <row r="17" spans="1:6" ht="28.8" x14ac:dyDescent="0.3">
      <c r="B17" s="61" t="s">
        <v>22</v>
      </c>
      <c r="C17" s="57">
        <f>'Prospetto spese Partner (1)'!G25+'Prospetto spese Partner (3)'!G25+'Prospetto spese Partner (2)'!G25+'Prospetto spese Partner (4)'!G25+'Prospetto spese Partner (5)'!G25+'Prospetto spese Partner (6)'!G25+'Prospetto spese Partner (7)'!G25+'Prospetto spese Partner (8)'!G25+'Prospetto spese Partner (9)'!G25+'Prospetto spese Partner (10)'!G25</f>
        <v>0</v>
      </c>
      <c r="D17" s="55"/>
    </row>
    <row r="18" spans="1:6" ht="27" customHeight="1" x14ac:dyDescent="0.3">
      <c r="B18" s="61" t="s">
        <v>23</v>
      </c>
      <c r="C18" s="57">
        <f>'Prospetto spese Partner (1)'!G28+'Prospetto spese Partner (3)'!G28+'Prospetto spese Partner (2)'!G28+'Prospetto spese Partner (4)'!G28+'Prospetto spese Partner (5)'!G28+'Prospetto spese Partner (6)'!G28+'Prospetto spese Partner (7)'!G28+'Prospetto spese Partner (8)'!G28+'Prospetto spese Partner (9)'!G28+'Prospetto spese Partner (10)'!G28</f>
        <v>0</v>
      </c>
      <c r="D18" s="55"/>
    </row>
    <row r="19" spans="1:6" ht="28.8" x14ac:dyDescent="0.3">
      <c r="B19" s="61" t="s">
        <v>24</v>
      </c>
      <c r="C19" s="57">
        <f>'Prospetto spese Partner (1)'!G31+'Prospetto spese Partner (3)'!G31+'Prospetto spese Partner (2)'!G31+'Prospetto spese Partner (4)'!G31+'Prospetto spese Partner (5)'!G31+'Prospetto spese Partner (6)'!G31+'Prospetto spese Partner (7)'!G31+'Prospetto spese Partner (8)'!G31+'Prospetto spese Partner (9)'!G31+'Prospetto spese Partner (10)'!G31</f>
        <v>0</v>
      </c>
      <c r="D19" s="55"/>
    </row>
    <row r="20" spans="1:6" ht="43.2" x14ac:dyDescent="0.3">
      <c r="B20" s="61" t="s">
        <v>25</v>
      </c>
      <c r="C20" s="57">
        <f>'Prospetto spese Partner (1)'!G34+'Prospetto spese Partner (3)'!G34+'Prospetto spese Partner (2)'!G34+'Prospetto spese Partner (4)'!G34+'Prospetto spese Partner (5)'!G34+'Prospetto spese Partner (6)'!G34+'Prospetto spese Partner (7)'!G34+'Prospetto spese Partner (8)'!G34+'Prospetto spese Partner (9)'!G34+'Prospetto spese Partner (10)'!G34</f>
        <v>0</v>
      </c>
      <c r="D20" s="55"/>
    </row>
    <row r="21" spans="1:6" ht="28.8" x14ac:dyDescent="0.3">
      <c r="B21" s="61" t="s">
        <v>26</v>
      </c>
      <c r="C21" s="57">
        <f>'Prospetto spese Partner (1)'!G39+'Prospetto spese Partner (3)'!G39+'Prospetto spese Partner (2)'!G39+'Prospetto spese Partner (4)'!G39+'Prospetto spese Partner (5)'!G39+'Prospetto spese Partner (6)'!G39+'Prospetto spese Partner (7)'!G39+'Prospetto spese Partner (8)'!G39+'Prospetto spese Partner (9)'!G39+'Prospetto spese Partner (10)'!G39</f>
        <v>0</v>
      </c>
      <c r="D21" s="55"/>
    </row>
    <row r="22" spans="1:6" ht="28.8" x14ac:dyDescent="0.3">
      <c r="B22" s="61" t="s">
        <v>27</v>
      </c>
      <c r="C22" s="57">
        <f>'Prospetto spese Partner (1)'!G42+'Prospetto spese Partner (3)'!G42+'Prospetto spese Partner (2)'!G42+'Prospetto spese Partner (4)'!G42+'Prospetto spese Partner (5)'!G42+'Prospetto spese Partner (6)'!G42+'Prospetto spese Partner (7)'!G42+'Prospetto spese Partner (8)'!G42+'Prospetto spese Partner (9)'!G42+'Prospetto spese Partner (10)'!G42</f>
        <v>0</v>
      </c>
      <c r="D22" s="55"/>
    </row>
    <row r="23" spans="1:6" ht="43.2" x14ac:dyDescent="0.3">
      <c r="B23" s="61" t="s">
        <v>28</v>
      </c>
      <c r="C23" s="57">
        <f>'Prospetto spese Partner (1)'!G45+'Prospetto spese Partner (3)'!G45+'Prospetto spese Partner (2)'!G45+'Prospetto spese Partner (4)'!G45+'Prospetto spese Partner (5)'!G45+'Prospetto spese Partner (6)'!G45+'Prospetto spese Partner (7)'!G45+'Prospetto spese Partner (8)'!G45+'Prospetto spese Partner (9)'!G45+'Prospetto spese Partner (10)'!G45</f>
        <v>0</v>
      </c>
      <c r="D23" s="55"/>
    </row>
    <row r="24" spans="1:6" ht="43.8" thickBot="1" x14ac:dyDescent="0.35">
      <c r="B24" s="62" t="s">
        <v>42</v>
      </c>
      <c r="C24" s="70">
        <f>'Prospetto spese Partner (1)'!G48+'Prospetto spese Partner (3)'!G48+'Prospetto spese Partner (2)'!G48+'Prospetto spese Partner (4)'!G48+'Prospetto spese Partner (5)'!G48+'Prospetto spese Partner (6)'!G48+'Prospetto spese Partner (7)'!G48+'Prospetto spese Partner (8)'!G48+'Prospetto spese Partner (9)'!G48+'Prospetto spese Partner (10)'!G48</f>
        <v>0</v>
      </c>
      <c r="D24" s="55"/>
    </row>
    <row r="25" spans="1:6" ht="15" thickBot="1" x14ac:dyDescent="0.35">
      <c r="A25" s="54"/>
      <c r="B25" s="58"/>
      <c r="C25" s="59"/>
      <c r="D25" s="60"/>
      <c r="E25" s="54"/>
    </row>
    <row r="26" spans="1:6" ht="15" thickBot="1" x14ac:dyDescent="0.35">
      <c r="B26" s="64" t="s">
        <v>55</v>
      </c>
      <c r="C26" s="49" t="str">
        <f>IF(AND(SUM(C15:C24)&gt;=25000,SUM(C15:C20)&gt;0),SUM(C15:C24),"L'importo totale non raggiunge l'investimento minimo")</f>
        <v>L'importo totale non raggiunge l'investimento minimo</v>
      </c>
      <c r="D26" s="54"/>
      <c r="F26" s="63"/>
    </row>
    <row r="27" spans="1:6" ht="15" thickBot="1" x14ac:dyDescent="0.35">
      <c r="B27" s="65" t="s">
        <v>38</v>
      </c>
      <c r="C27" s="69">
        <v>0.7</v>
      </c>
      <c r="D27" s="54"/>
    </row>
    <row r="28" spans="1:6" ht="15" thickBot="1" x14ac:dyDescent="0.35">
      <c r="B28" s="66" t="s">
        <v>36</v>
      </c>
      <c r="C28" s="49">
        <f>IF(C26&lt;&gt;"L'importo totale non raggiunge l'investimento minimo",IF(SUM(C15:C20,C24)*0.7+C29&gt;25000,25000-C29,SUM(C15:C20,C24)*0.7),0)</f>
        <v>0</v>
      </c>
      <c r="D28" s="54"/>
    </row>
    <row r="29" spans="1:6" ht="15" thickBot="1" x14ac:dyDescent="0.35">
      <c r="B29" s="66" t="s">
        <v>35</v>
      </c>
      <c r="C29" s="50">
        <f>IF(C26&lt;&gt;"L'importo totale non raggiunge l'investimento minimo",IF(SUM(C21:C23)*0.7&lt;=8000,SUM(C21:C23)*0.7,8000),0)</f>
        <v>0</v>
      </c>
      <c r="D29" s="54"/>
    </row>
    <row r="30" spans="1:6" ht="15" thickBot="1" x14ac:dyDescent="0.35">
      <c r="B30" s="67" t="s">
        <v>39</v>
      </c>
      <c r="C30" s="68">
        <f>C28+C29</f>
        <v>0</v>
      </c>
    </row>
  </sheetData>
  <sheetProtection algorithmName="SHA-512" hashValue="nB0YQhdVXbREy4ZYUDb/3+TfqNiKltlZRut5suoonEEtXtBZ+XDhVgaALPvmdaPdsyV8jQa1aKvO3avcScrgCA==" saltValue="rwQNDzdiGRgdFQH8+RDBgA==" spinCount="100000" sheet="1" insertRows="0"/>
  <mergeCells count="2">
    <mergeCell ref="B2:D4"/>
    <mergeCell ref="C9:C12"/>
  </mergeCells>
  <conditionalFormatting sqref="C30">
    <cfRule type="cellIs" dxfId="48" priority="10" operator="equal">
      <formula>"ATTENZIONE: Il contributo totale richiesto supera € 100.000"</formula>
    </cfRule>
    <cfRule type="cellIs" dxfId="47" priority="11" operator="equal">
      <formula>"ATTENZIONE: Il contributo totale richiesto supera € 120.000"</formula>
    </cfRule>
    <cfRule type="containsText" dxfId="46" priority="12" operator="containsText" text="ATTENZIONE: Il contributo totale richiesto supera € 80.000">
      <formula>NOT(ISERROR(SEARCH("ATTENZIONE: Il contributo totale richiesto supera € 80.000",C30)))</formula>
    </cfRule>
  </conditionalFormatting>
  <conditionalFormatting sqref="C26">
    <cfRule type="containsText" dxfId="45" priority="5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capitale",C26)))</formula>
    </cfRule>
    <cfRule type="cellIs" dxfId="44" priority="6" operator="equal">
      <formula>"L'importo totale non raggiunge l'investimento minimo"</formula>
    </cfRule>
  </conditionalFormatting>
  <conditionalFormatting sqref="C28">
    <cfRule type="containsText" dxfId="43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capitale",C28)))</formula>
    </cfRule>
    <cfRule type="cellIs" dxfId="42" priority="4" operator="equal">
      <formula>"L'importo totale non raggiunge l'investimento minimo"</formula>
    </cfRule>
  </conditionalFormatting>
  <conditionalFormatting sqref="F26">
    <cfRule type="containsText" dxfId="4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capitale",F26)))</formula>
    </cfRule>
    <cfRule type="cellIs" dxfId="40" priority="2" operator="equal">
      <formula>"L'importo totale non raggiunge l'investimento minimo"</formula>
    </cfRule>
  </conditionalFormatting>
  <dataValidations count="4">
    <dataValidation type="decimal" operator="greaterThanOrEqual" allowBlank="1" showInputMessage="1" showErrorMessage="1" sqref="C25:D25" xr:uid="{A2972104-BA07-40D0-92B7-5ADA6DB9AA35}">
      <formula1>0</formula1>
    </dataValidation>
    <dataValidation operator="greaterThanOrEqual" allowBlank="1" showInputMessage="1" showErrorMessage="1" sqref="C26 F26" xr:uid="{81853DA0-BEC3-4BBD-9E53-7551197A5021}"/>
    <dataValidation type="decimal" operator="greaterThan" allowBlank="1" showInputMessage="1" showErrorMessage="1" sqref="C27" xr:uid="{533D9627-7489-476F-AF37-4918D99E9678}">
      <formula1>0</formula1>
    </dataValidation>
    <dataValidation operator="greaterThan" allowBlank="1" showInputMessage="1" showErrorMessage="1" sqref="C28" xr:uid="{26511458-7086-4AAC-A87A-753F7B31C34B}"/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AAEC9-123D-4997-AA7D-C19734C67902}">
  <dimension ref="A1:N70"/>
  <sheetViews>
    <sheetView zoomScale="90" zoomScaleNormal="90" workbookViewId="0">
      <selection activeCell="B2" sqref="B2:G4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51"/>
      <c r="C10" s="14"/>
      <c r="D10" s="14"/>
      <c r="E10" s="4"/>
      <c r="F10" s="11"/>
    </row>
    <row r="11" spans="2:7" s="1" customFormat="1" x14ac:dyDescent="0.3">
      <c r="B11" s="169" t="s">
        <v>48</v>
      </c>
      <c r="C11" s="169"/>
      <c r="D11" s="14"/>
      <c r="E11" s="4"/>
      <c r="F11" s="11"/>
    </row>
    <row r="12" spans="2:7" s="1" customFormat="1" x14ac:dyDescent="0.3">
      <c r="B12" s="51"/>
      <c r="C12" s="14"/>
      <c r="D12" s="14"/>
      <c r="E12" s="4"/>
      <c r="F12" s="11"/>
    </row>
    <row r="13" spans="2:7" s="1" customFormat="1" x14ac:dyDescent="0.3">
      <c r="B13" s="51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70" t="s">
        <v>32</v>
      </c>
      <c r="C48" s="171"/>
      <c r="D48" s="171"/>
      <c r="E48" s="171"/>
      <c r="F48" s="172"/>
      <c r="G48" s="91">
        <f>0.2*(G35+G46)</f>
        <v>0</v>
      </c>
    </row>
    <row r="49" spans="2:8" s="26" customFormat="1" ht="20.100000000000001" customHeight="1" thickBot="1" x14ac:dyDescent="0.35">
      <c r="B49" s="173"/>
      <c r="C49" s="174"/>
      <c r="D49" s="174"/>
      <c r="E49" s="174"/>
      <c r="F49" s="175"/>
      <c r="G49" s="93"/>
    </row>
    <row r="50" spans="2:8" s="1" customFormat="1" ht="63.6" customHeight="1" thickBot="1" x14ac:dyDescent="0.35">
      <c r="B50" s="94"/>
      <c r="C50" s="176" t="s">
        <v>58</v>
      </c>
      <c r="D50" s="176"/>
      <c r="E50" s="176"/>
      <c r="F50" s="177"/>
      <c r="G50" s="95">
        <f>G35+G46+G48</f>
        <v>0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f>G52+G53</f>
        <v>0</v>
      </c>
    </row>
    <row r="55" spans="2:8" s="1" customFormat="1" ht="15" thickBot="1" x14ac:dyDescent="0.35">
      <c r="B55" s="46"/>
      <c r="C55" s="47"/>
      <c r="D55" s="47"/>
      <c r="E55" s="47"/>
      <c r="F55" s="47"/>
      <c r="G55" s="48"/>
    </row>
    <row r="56" spans="2:8" s="1" customFormat="1" ht="15.6" thickTop="1" thickBot="1" x14ac:dyDescent="0.35">
      <c r="B56" s="158" t="s">
        <v>44</v>
      </c>
      <c r="C56" s="158"/>
      <c r="D56" s="158"/>
      <c r="E56" s="158"/>
      <c r="F56" s="158"/>
      <c r="G56" s="158"/>
    </row>
    <row r="57" spans="2:8" s="1" customFormat="1" ht="30" customHeight="1" thickTop="1" thickBot="1" x14ac:dyDescent="0.35">
      <c r="B57" s="157" t="s">
        <v>60</v>
      </c>
      <c r="C57" s="157"/>
      <c r="D57" s="157"/>
      <c r="E57" s="157"/>
      <c r="F57" s="157"/>
      <c r="G57" s="157"/>
    </row>
    <row r="58" spans="2:8" s="1" customFormat="1" ht="26.4" customHeight="1" thickTop="1" thickBot="1" x14ac:dyDescent="0.35">
      <c r="B58" s="157" t="s">
        <v>47</v>
      </c>
      <c r="C58" s="157"/>
      <c r="D58" s="157"/>
      <c r="E58" s="157"/>
      <c r="F58" s="157"/>
      <c r="G58" s="157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hHEJrHxHBDsexMVp7du7UB6P2lLrOyaA+pm9yU+qJ190tBuMdlUT5qF/lYF6jZWJPPcGfE4cT2ctxQ1jHpvqRw==" saltValue="5YEv+ZSMNGQOgKJGHTxb5w==" spinCount="100000" sheet="1" insertRows="0"/>
  <mergeCells count="34"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  <mergeCell ref="B36:G36"/>
    <mergeCell ref="B37:B38"/>
    <mergeCell ref="B39:F39"/>
    <mergeCell ref="B40:B41"/>
    <mergeCell ref="B11:C11"/>
    <mergeCell ref="B34:F34"/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</mergeCells>
  <conditionalFormatting sqref="G52">
    <cfRule type="containsText" dxfId="7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6" priority="4" operator="equal">
      <formula>"L'importo totale non raggiunge l'investimento minimo"</formula>
    </cfRule>
  </conditionalFormatting>
  <conditionalFormatting sqref="G50">
    <cfRule type="containsText" dxfId="5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4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DDBDF5E2-F694-4546-977F-ED60473097C1}">
      <formula1>0</formula1>
    </dataValidation>
    <dataValidation operator="greaterThanOrEqual" allowBlank="1" showInputMessage="1" showErrorMessage="1" sqref="G50" xr:uid="{58F7A3A9-D0D2-46BE-B536-0D45A94B46E3}"/>
    <dataValidation operator="greaterThan" allowBlank="1" showInputMessage="1" showErrorMessage="1" sqref="G51:G52" xr:uid="{FB0E8392-AA01-4EE3-B687-D27AB608B67F}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BFDFC-AB10-4F9A-B015-6D3A6981CDD3}">
  <dimension ref="A1:N70"/>
  <sheetViews>
    <sheetView zoomScale="90" zoomScaleNormal="90" workbookViewId="0">
      <selection activeCell="J10" sqref="J10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51"/>
      <c r="C10" s="14"/>
      <c r="D10" s="14"/>
      <c r="E10" s="4"/>
      <c r="F10" s="11"/>
    </row>
    <row r="11" spans="2:7" s="1" customFormat="1" x14ac:dyDescent="0.3">
      <c r="B11" s="169" t="s">
        <v>48</v>
      </c>
      <c r="C11" s="169"/>
      <c r="D11" s="14"/>
      <c r="E11" s="4"/>
      <c r="F11" s="11"/>
    </row>
    <row r="12" spans="2:7" s="1" customFormat="1" x14ac:dyDescent="0.3">
      <c r="B12" s="51"/>
      <c r="C12" s="14"/>
      <c r="D12" s="14"/>
      <c r="E12" s="4"/>
      <c r="F12" s="11"/>
    </row>
    <row r="13" spans="2:7" s="1" customFormat="1" x14ac:dyDescent="0.3">
      <c r="B13" s="51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70" t="s">
        <v>32</v>
      </c>
      <c r="C48" s="171"/>
      <c r="D48" s="171"/>
      <c r="E48" s="171"/>
      <c r="F48" s="172"/>
      <c r="G48" s="91">
        <f>0.2*(G35+G46)</f>
        <v>0</v>
      </c>
    </row>
    <row r="49" spans="2:8" s="26" customFormat="1" ht="20.100000000000001" customHeight="1" thickBot="1" x14ac:dyDescent="0.35">
      <c r="B49" s="173"/>
      <c r="C49" s="174"/>
      <c r="D49" s="174"/>
      <c r="E49" s="174"/>
      <c r="F49" s="175"/>
      <c r="G49" s="93"/>
    </row>
    <row r="50" spans="2:8" s="1" customFormat="1" ht="63.6" customHeight="1" thickBot="1" x14ac:dyDescent="0.35">
      <c r="B50" s="94"/>
      <c r="C50" s="176" t="s">
        <v>58</v>
      </c>
      <c r="D50" s="176"/>
      <c r="E50" s="176"/>
      <c r="F50" s="177"/>
      <c r="G50" s="95">
        <f>G35+G46+G48</f>
        <v>0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f>G52+G53</f>
        <v>0</v>
      </c>
    </row>
    <row r="55" spans="2:8" s="1" customFormat="1" ht="15" thickBot="1" x14ac:dyDescent="0.35">
      <c r="B55" s="46"/>
      <c r="C55" s="47"/>
      <c r="D55" s="47"/>
      <c r="E55" s="47"/>
      <c r="F55" s="47"/>
      <c r="G55" s="48"/>
    </row>
    <row r="56" spans="2:8" s="1" customFormat="1" ht="15.6" thickTop="1" thickBot="1" x14ac:dyDescent="0.35">
      <c r="B56" s="158" t="s">
        <v>44</v>
      </c>
      <c r="C56" s="158"/>
      <c r="D56" s="158"/>
      <c r="E56" s="158"/>
      <c r="F56" s="158"/>
      <c r="G56" s="158"/>
    </row>
    <row r="57" spans="2:8" s="1" customFormat="1" ht="30" customHeight="1" thickTop="1" thickBot="1" x14ac:dyDescent="0.35">
      <c r="B57" s="157" t="s">
        <v>60</v>
      </c>
      <c r="C57" s="157"/>
      <c r="D57" s="157"/>
      <c r="E57" s="157"/>
      <c r="F57" s="157"/>
      <c r="G57" s="157"/>
    </row>
    <row r="58" spans="2:8" s="1" customFormat="1" ht="26.4" customHeight="1" thickTop="1" thickBot="1" x14ac:dyDescent="0.35">
      <c r="B58" s="157" t="s">
        <v>47</v>
      </c>
      <c r="C58" s="157"/>
      <c r="D58" s="157"/>
      <c r="E58" s="157"/>
      <c r="F58" s="157"/>
      <c r="G58" s="157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P6kveetiXs/3F6BB2WCf6wiA+UfyeoTitGilFaTialHn9Wu6hl/0xyMbZfL49onotSOhZo1tr7Pv+Pf8qRFAbQ==" saltValue="FZrMIoX7SnGi5Nw4UNu3ww==" spinCount="100000" sheet="1" insertRows="0"/>
  <mergeCells count="34"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  <mergeCell ref="B36:G36"/>
    <mergeCell ref="B37:B38"/>
    <mergeCell ref="B39:F39"/>
    <mergeCell ref="B40:B41"/>
    <mergeCell ref="B11:C11"/>
    <mergeCell ref="B34:F34"/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</mergeCells>
  <conditionalFormatting sqref="G52">
    <cfRule type="containsText" dxfId="3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2" priority="4" operator="equal">
      <formula>"L'importo totale non raggiunge l'investimento minimo"</formula>
    </cfRule>
  </conditionalFormatting>
  <conditionalFormatting sqref="G50">
    <cfRule type="containsText" dxfId="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0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AEFD1F9A-D2F0-4C04-B176-59D9CF842D7E}"/>
    <dataValidation operator="greaterThanOrEqual" allowBlank="1" showInputMessage="1" showErrorMessage="1" sqref="G50" xr:uid="{34845AE1-8E59-4035-A1F2-5C21E29CB0E6}"/>
    <dataValidation type="decimal" operator="greaterThanOrEqual" allowBlank="1" showInputMessage="1" showErrorMessage="1" sqref="G48 G17:G34 G40:G41 G43:G44 G46" xr:uid="{5C17546B-E125-463B-80DB-9CEAA367B459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4.4" x14ac:dyDescent="0.3"/>
  <sheetData>
    <row r="2" spans="2:2" x14ac:dyDescent="0.3">
      <c r="B2" t="s">
        <v>12</v>
      </c>
    </row>
    <row r="3" spans="2:2" x14ac:dyDescent="0.3">
      <c r="B3" t="s">
        <v>13</v>
      </c>
    </row>
    <row r="4" spans="2:2" x14ac:dyDescent="0.3">
      <c r="B4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2E8C-9E64-4D54-AFCD-196509BDEFD9}">
  <dimension ref="A1:N71"/>
  <sheetViews>
    <sheetView zoomScale="90" zoomScaleNormal="90" workbookViewId="0">
      <selection activeCell="B2" sqref="B2:G4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8.441406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14"/>
      <c r="C10" s="14"/>
      <c r="D10" s="14"/>
      <c r="E10" s="4"/>
      <c r="F10" s="11"/>
    </row>
    <row r="11" spans="2:7" s="1" customFormat="1" x14ac:dyDescent="0.3">
      <c r="B11" s="73" t="s">
        <v>48</v>
      </c>
      <c r="C11" s="72"/>
      <c r="D11" s="14"/>
      <c r="E11" s="4"/>
      <c r="F11" s="11"/>
    </row>
    <row r="12" spans="2:7" s="1" customFormat="1" x14ac:dyDescent="0.3">
      <c r="B12" s="14"/>
      <c r="C12" s="14"/>
      <c r="D12" s="14"/>
      <c r="E12" s="4"/>
      <c r="F12" s="11"/>
    </row>
    <row r="13" spans="2:7" s="1" customFormat="1" x14ac:dyDescent="0.3">
      <c r="B13" s="14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7" t="s">
        <v>57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28" t="s">
        <v>32</v>
      </c>
      <c r="C48" s="129"/>
      <c r="D48" s="129"/>
      <c r="E48" s="129"/>
      <c r="F48" s="130"/>
      <c r="G48" s="25">
        <f>0.2*(G35+G46)</f>
        <v>0</v>
      </c>
    </row>
    <row r="49" spans="2:8" s="26" customFormat="1" ht="20.100000000000001" customHeight="1" thickBot="1" x14ac:dyDescent="0.35">
      <c r="B49" s="159"/>
      <c r="C49" s="160"/>
      <c r="D49" s="160"/>
      <c r="E49" s="160"/>
      <c r="F49" s="161"/>
      <c r="G49" s="28"/>
    </row>
    <row r="50" spans="2:8" s="1" customFormat="1" ht="63.6" customHeight="1" thickBot="1" x14ac:dyDescent="0.35">
      <c r="B50" s="9"/>
      <c r="C50" s="162" t="s">
        <v>58</v>
      </c>
      <c r="D50" s="162"/>
      <c r="E50" s="162"/>
      <c r="F50" s="163"/>
      <c r="G50" s="30" t="str">
        <f>IF(G35+G46+G48&gt;=5000,G35+G46+G48,"L'importo totale non raggiunge l'investimento minimo")</f>
        <v>L'importo totale non raggiunge l'investimento minimo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v>0</v>
      </c>
    </row>
    <row r="55" spans="2:8" s="1" customFormat="1" ht="15.6" x14ac:dyDescent="0.3">
      <c r="B55" s="80"/>
      <c r="C55" s="81"/>
      <c r="D55" s="81"/>
      <c r="E55" s="81"/>
      <c r="F55" s="81"/>
      <c r="G55" s="82"/>
    </row>
    <row r="56" spans="2:8" s="1" customFormat="1" ht="15" thickBot="1" x14ac:dyDescent="0.35">
      <c r="B56" s="46"/>
      <c r="C56" s="47"/>
      <c r="D56" s="47"/>
      <c r="E56" s="47"/>
      <c r="F56" s="47"/>
      <c r="G56" s="48"/>
    </row>
    <row r="57" spans="2:8" s="1" customFormat="1" ht="15.6" thickTop="1" thickBot="1" x14ac:dyDescent="0.35">
      <c r="B57" s="158" t="s">
        <v>44</v>
      </c>
      <c r="C57" s="158"/>
      <c r="D57" s="158"/>
      <c r="E57" s="158"/>
      <c r="F57" s="158"/>
      <c r="G57" s="158"/>
    </row>
    <row r="58" spans="2:8" s="1" customFormat="1" ht="48.75" customHeight="1" thickTop="1" thickBot="1" x14ac:dyDescent="0.35">
      <c r="B58" s="157" t="s">
        <v>59</v>
      </c>
      <c r="C58" s="157"/>
      <c r="D58" s="157"/>
      <c r="E58" s="157"/>
      <c r="F58" s="157"/>
      <c r="G58" s="157"/>
    </row>
    <row r="59" spans="2:8" s="1" customFormat="1" ht="35.25" customHeight="1" thickTop="1" thickBot="1" x14ac:dyDescent="0.35">
      <c r="B59" s="157" t="s">
        <v>47</v>
      </c>
      <c r="C59" s="157"/>
      <c r="D59" s="157"/>
      <c r="E59" s="157"/>
      <c r="F59" s="157"/>
      <c r="G59" s="157"/>
    </row>
    <row r="60" spans="2:8" s="1" customFormat="1" ht="15" thickTop="1" x14ac:dyDescent="0.3"/>
    <row r="61" spans="2:8" s="1" customFormat="1" x14ac:dyDescent="0.3"/>
    <row r="62" spans="2:8" s="1" customFormat="1" x14ac:dyDescent="0.3">
      <c r="B62" s="11"/>
    </row>
    <row r="63" spans="2:8" s="1" customFormat="1" x14ac:dyDescent="0.3">
      <c r="B63" s="11"/>
    </row>
    <row r="64" spans="2:8" s="1" customFormat="1" x14ac:dyDescent="0.3"/>
    <row r="65" spans="2:2" s="1" customFormat="1" x14ac:dyDescent="0.3"/>
    <row r="66" spans="2:2" s="1" customFormat="1" x14ac:dyDescent="0.3"/>
    <row r="67" spans="2:2" s="1" customFormat="1" x14ac:dyDescent="0.3"/>
    <row r="68" spans="2:2" x14ac:dyDescent="0.3">
      <c r="B68" s="12"/>
    </row>
    <row r="70" spans="2:2" x14ac:dyDescent="0.3">
      <c r="B70" s="12"/>
    </row>
    <row r="71" spans="2:2" x14ac:dyDescent="0.3">
      <c r="B71" s="12"/>
    </row>
  </sheetData>
  <sheetProtection algorithmName="SHA-512" hashValue="aKhO/Ginni8hoDjBEu6CDjUqDN9lLaNt75DH/4DR/eEqCWgF72cgk/oqrPPrS5tG+AhIGGQDe54BFsDYR1eGMA==" saltValue="5HMFSLa4kzfxJP9Sh48Oeg==" spinCount="100000" sheet="1" insertRows="0"/>
  <mergeCells count="33">
    <mergeCell ref="B54:F54"/>
    <mergeCell ref="B58:G58"/>
    <mergeCell ref="B59:G59"/>
    <mergeCell ref="B57:G57"/>
    <mergeCell ref="B49:F49"/>
    <mergeCell ref="C50:F50"/>
    <mergeCell ref="B51:F51"/>
    <mergeCell ref="B52:F52"/>
    <mergeCell ref="B53:F53"/>
    <mergeCell ref="B48:F48"/>
    <mergeCell ref="B34:F34"/>
    <mergeCell ref="B35:F35"/>
    <mergeCell ref="B36:G36"/>
    <mergeCell ref="B37:B38"/>
    <mergeCell ref="B39:F39"/>
    <mergeCell ref="B40:B41"/>
    <mergeCell ref="B42:F42"/>
    <mergeCell ref="B43:B44"/>
    <mergeCell ref="B45:F45"/>
    <mergeCell ref="B46:F46"/>
    <mergeCell ref="C47:G47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</mergeCells>
  <conditionalFormatting sqref="G50">
    <cfRule type="containsText" dxfId="39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38" priority="4" operator="equal">
      <formula>"L'importo totale non raggiunge l'investimento minimo"</formula>
    </cfRule>
  </conditionalFormatting>
  <conditionalFormatting sqref="G52">
    <cfRule type="containsText" dxfId="37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36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52B4D789-E78A-474A-8816-A70D7CEAD61F}">
      <formula1>0</formula1>
    </dataValidation>
    <dataValidation operator="greaterThanOrEqual" allowBlank="1" showInputMessage="1" showErrorMessage="1" sqref="G50" xr:uid="{20FEAD3B-32FA-4C9A-ACE5-BB2273B738F5}"/>
    <dataValidation operator="greaterThan" allowBlank="1" showInputMessage="1" showErrorMessage="1" sqref="G51:G52" xr:uid="{47530EBB-0871-4FF8-8F0B-9829F52ED732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C507-FB3D-4202-A783-922471E68584}">
  <dimension ref="A1:N70"/>
  <sheetViews>
    <sheetView zoomScale="90" zoomScaleNormal="90" workbookViewId="0">
      <selection activeCell="C8" sqref="C8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51"/>
      <c r="C10" s="14"/>
      <c r="D10" s="14"/>
      <c r="E10" s="4"/>
      <c r="F10" s="11"/>
    </row>
    <row r="11" spans="2:7" s="1" customFormat="1" x14ac:dyDescent="0.3">
      <c r="B11" s="169" t="s">
        <v>48</v>
      </c>
      <c r="C11" s="169"/>
      <c r="D11" s="14"/>
      <c r="E11" s="4"/>
      <c r="F11" s="11"/>
    </row>
    <row r="12" spans="2:7" s="1" customFormat="1" x14ac:dyDescent="0.3">
      <c r="B12" s="51"/>
      <c r="C12" s="14"/>
      <c r="D12" s="14"/>
      <c r="E12" s="4"/>
      <c r="F12" s="11"/>
    </row>
    <row r="13" spans="2:7" s="1" customFormat="1" x14ac:dyDescent="0.3">
      <c r="B13" s="51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70" t="s">
        <v>32</v>
      </c>
      <c r="C48" s="171"/>
      <c r="D48" s="171"/>
      <c r="E48" s="171"/>
      <c r="F48" s="172"/>
      <c r="G48" s="91">
        <f>0.2*(G35+G46)</f>
        <v>0</v>
      </c>
    </row>
    <row r="49" spans="2:8" s="26" customFormat="1" ht="20.100000000000001" customHeight="1" thickBot="1" x14ac:dyDescent="0.35">
      <c r="B49" s="159"/>
      <c r="C49" s="160"/>
      <c r="D49" s="160"/>
      <c r="E49" s="160"/>
      <c r="F49" s="161"/>
      <c r="G49" s="28"/>
    </row>
    <row r="50" spans="2:8" s="1" customFormat="1" ht="63.6" customHeight="1" thickBot="1" x14ac:dyDescent="0.35">
      <c r="B50" s="9"/>
      <c r="C50" s="162" t="s">
        <v>58</v>
      </c>
      <c r="D50" s="162"/>
      <c r="E50" s="162"/>
      <c r="F50" s="163"/>
      <c r="G50" s="30" t="str">
        <f>IF(G35+G46+G48&gt;=5000,G35+G46+G48,"L'importo totale non raggiunge l'investimento minimo")</f>
        <v>L'importo totale non raggiunge l'investimento minimo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f>G52+G53</f>
        <v>0</v>
      </c>
    </row>
    <row r="55" spans="2:8" s="1" customFormat="1" ht="15" thickBot="1" x14ac:dyDescent="0.35">
      <c r="B55" s="46"/>
      <c r="C55" s="47"/>
      <c r="D55" s="47"/>
      <c r="E55" s="47"/>
      <c r="F55" s="47"/>
      <c r="G55" s="48"/>
    </row>
    <row r="56" spans="2:8" s="1" customFormat="1" ht="15.6" thickTop="1" thickBot="1" x14ac:dyDescent="0.35">
      <c r="B56" s="158" t="s">
        <v>44</v>
      </c>
      <c r="C56" s="158"/>
      <c r="D56" s="158"/>
      <c r="E56" s="158"/>
      <c r="F56" s="158"/>
      <c r="G56" s="158"/>
    </row>
    <row r="57" spans="2:8" s="1" customFormat="1" ht="30" customHeight="1" thickTop="1" thickBot="1" x14ac:dyDescent="0.35">
      <c r="B57" s="157" t="s">
        <v>60</v>
      </c>
      <c r="C57" s="157"/>
      <c r="D57" s="157"/>
      <c r="E57" s="157"/>
      <c r="F57" s="157"/>
      <c r="G57" s="157"/>
    </row>
    <row r="58" spans="2:8" s="1" customFormat="1" ht="26.4" customHeight="1" thickTop="1" thickBot="1" x14ac:dyDescent="0.35">
      <c r="B58" s="157" t="s">
        <v>47</v>
      </c>
      <c r="C58" s="157"/>
      <c r="D58" s="157"/>
      <c r="E58" s="157"/>
      <c r="F58" s="157"/>
      <c r="G58" s="157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bRL9Xx2czS/FuYQou4FfC6GRu9GGYMwOWfegjWwBAxTSwC6gvCr2k3k5ILoGh8soZNMnWIiVD+/hygxqyNPDGQ==" saltValue="icTMZqzIxNwLjNwsxCPENw==" spinCount="100000" sheet="1" insertRows="0"/>
  <mergeCells count="34"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  <mergeCell ref="B36:G36"/>
    <mergeCell ref="B37:B38"/>
    <mergeCell ref="B39:F39"/>
    <mergeCell ref="B40:B41"/>
    <mergeCell ref="B11:C11"/>
    <mergeCell ref="B34:F34"/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</mergeCells>
  <conditionalFormatting sqref="G50">
    <cfRule type="containsText" dxfId="35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34" priority="4" operator="equal">
      <formula>"L'importo totale non raggiunge l'investimento minimo"</formula>
    </cfRule>
  </conditionalFormatting>
  <conditionalFormatting sqref="G52">
    <cfRule type="containsText" dxfId="33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32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0000D3BE-405C-491D-82C7-34DD5015AAD3}">
      <formula1>0</formula1>
    </dataValidation>
    <dataValidation operator="greaterThanOrEqual" allowBlank="1" showInputMessage="1" showErrorMessage="1" sqref="G50" xr:uid="{E211D194-0373-418B-BD8F-A85ACDD276D0}"/>
    <dataValidation operator="greaterThan" allowBlank="1" showInputMessage="1" showErrorMessage="1" sqref="G51:G52" xr:uid="{31B51C62-3B3C-48AD-A97C-AD533ADADC95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58915-8899-4E31-AA7F-24FF614531F4}">
  <dimension ref="A1:N70"/>
  <sheetViews>
    <sheetView zoomScale="90" zoomScaleNormal="90" workbookViewId="0">
      <selection activeCell="D7" sqref="D7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51"/>
      <c r="C10" s="14"/>
      <c r="D10" s="14"/>
      <c r="E10" s="4"/>
      <c r="F10" s="11"/>
    </row>
    <row r="11" spans="2:7" s="1" customFormat="1" x14ac:dyDescent="0.3">
      <c r="B11" s="169" t="s">
        <v>48</v>
      </c>
      <c r="C11" s="169"/>
      <c r="D11" s="14"/>
      <c r="E11" s="4"/>
      <c r="F11" s="11"/>
    </row>
    <row r="12" spans="2:7" s="1" customFormat="1" x14ac:dyDescent="0.3">
      <c r="B12" s="51"/>
      <c r="C12" s="14"/>
      <c r="D12" s="14"/>
      <c r="E12" s="4"/>
      <c r="F12" s="11"/>
    </row>
    <row r="13" spans="2:7" s="1" customFormat="1" x14ac:dyDescent="0.3">
      <c r="B13" s="51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70" t="s">
        <v>32</v>
      </c>
      <c r="C48" s="171"/>
      <c r="D48" s="171"/>
      <c r="E48" s="171"/>
      <c r="F48" s="172"/>
      <c r="G48" s="91">
        <f>0.2*(G35+G46)</f>
        <v>0</v>
      </c>
    </row>
    <row r="49" spans="2:8" s="26" customFormat="1" ht="20.100000000000001" customHeight="1" thickBot="1" x14ac:dyDescent="0.35">
      <c r="B49" s="159"/>
      <c r="C49" s="160"/>
      <c r="D49" s="160"/>
      <c r="E49" s="160"/>
      <c r="F49" s="161"/>
      <c r="G49" s="28"/>
    </row>
    <row r="50" spans="2:8" s="1" customFormat="1" ht="63.6" customHeight="1" thickBot="1" x14ac:dyDescent="0.35">
      <c r="B50" s="9"/>
      <c r="C50" s="162" t="s">
        <v>58</v>
      </c>
      <c r="D50" s="162"/>
      <c r="E50" s="162"/>
      <c r="F50" s="163"/>
      <c r="G50" s="30">
        <f>G35+G46+G48</f>
        <v>0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f>G52+G53</f>
        <v>0</v>
      </c>
    </row>
    <row r="55" spans="2:8" s="1" customFormat="1" ht="15" thickBot="1" x14ac:dyDescent="0.35">
      <c r="B55" s="46"/>
      <c r="C55" s="47"/>
      <c r="D55" s="47"/>
      <c r="E55" s="47"/>
      <c r="F55" s="47"/>
      <c r="G55" s="48"/>
    </row>
    <row r="56" spans="2:8" s="1" customFormat="1" ht="15.6" thickTop="1" thickBot="1" x14ac:dyDescent="0.35">
      <c r="B56" s="158" t="s">
        <v>44</v>
      </c>
      <c r="C56" s="158"/>
      <c r="D56" s="158"/>
      <c r="E56" s="158"/>
      <c r="F56" s="158"/>
      <c r="G56" s="158"/>
    </row>
    <row r="57" spans="2:8" s="1" customFormat="1" ht="30" customHeight="1" thickTop="1" thickBot="1" x14ac:dyDescent="0.35">
      <c r="B57" s="157" t="s">
        <v>60</v>
      </c>
      <c r="C57" s="157"/>
      <c r="D57" s="157"/>
      <c r="E57" s="157"/>
      <c r="F57" s="157"/>
      <c r="G57" s="157"/>
    </row>
    <row r="58" spans="2:8" s="1" customFormat="1" ht="26.4" customHeight="1" thickTop="1" thickBot="1" x14ac:dyDescent="0.35">
      <c r="B58" s="157" t="s">
        <v>47</v>
      </c>
      <c r="C58" s="157"/>
      <c r="D58" s="157"/>
      <c r="E58" s="157"/>
      <c r="F58" s="157"/>
      <c r="G58" s="157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jbcgnfVOjHH8sV11sYfcf/d/f2rXCVUmc2+drDAHis82NYAKE+l9Sz0c+G4il9D3t9Gm6ZrLLlo3hCQLZMQwaw==" saltValue="n9HiFvwvzUHyDgLTAME3tw==" spinCount="100000" sheet="1" insertRows="0"/>
  <mergeCells count="34"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  <mergeCell ref="B36:G36"/>
    <mergeCell ref="B37:B38"/>
    <mergeCell ref="B39:F39"/>
    <mergeCell ref="B40:B41"/>
    <mergeCell ref="B11:C11"/>
    <mergeCell ref="B34:F34"/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</mergeCells>
  <conditionalFormatting sqref="G50">
    <cfRule type="containsText" dxfId="31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30" priority="4" operator="equal">
      <formula>"L'importo totale non raggiunge l'investimento minimo"</formula>
    </cfRule>
  </conditionalFormatting>
  <conditionalFormatting sqref="G52">
    <cfRule type="containsText" dxfId="29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28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FBAB74C7-C18C-428F-B2A7-E0D4E6B3AE04}"/>
    <dataValidation operator="greaterThanOrEqual" allowBlank="1" showInputMessage="1" showErrorMessage="1" sqref="G50" xr:uid="{AB5ACB1B-D745-416E-9BA8-E59661BA306E}"/>
    <dataValidation type="decimal" operator="greaterThanOrEqual" allowBlank="1" showInputMessage="1" showErrorMessage="1" sqref="G48 G17:G34 G40:G41 G43:G44 G46" xr:uid="{E9B953D8-9169-42D8-94E8-7D451ABDC945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5762A-D769-41BC-B579-1041161BF500}">
  <dimension ref="A1:N70"/>
  <sheetViews>
    <sheetView zoomScale="90" zoomScaleNormal="90" workbookViewId="0">
      <selection activeCell="C10" sqref="C10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51"/>
      <c r="C10" s="14"/>
      <c r="D10" s="14"/>
      <c r="E10" s="4"/>
      <c r="F10" s="11"/>
    </row>
    <row r="11" spans="2:7" s="1" customFormat="1" x14ac:dyDescent="0.3">
      <c r="B11" s="169" t="s">
        <v>48</v>
      </c>
      <c r="C11" s="169"/>
      <c r="D11" s="14"/>
      <c r="E11" s="4"/>
      <c r="F11" s="11"/>
    </row>
    <row r="12" spans="2:7" s="1" customFormat="1" x14ac:dyDescent="0.3">
      <c r="B12" s="51"/>
      <c r="C12" s="14"/>
      <c r="D12" s="14"/>
      <c r="E12" s="4"/>
      <c r="F12" s="11"/>
    </row>
    <row r="13" spans="2:7" s="1" customFormat="1" x14ac:dyDescent="0.3">
      <c r="B13" s="51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70" t="s">
        <v>32</v>
      </c>
      <c r="C48" s="171"/>
      <c r="D48" s="171"/>
      <c r="E48" s="171"/>
      <c r="F48" s="172"/>
      <c r="G48" s="91">
        <f>0.2*(G35+G46)</f>
        <v>0</v>
      </c>
    </row>
    <row r="49" spans="2:8" s="26" customFormat="1" ht="20.100000000000001" customHeight="1" thickBot="1" x14ac:dyDescent="0.35">
      <c r="B49" s="173"/>
      <c r="C49" s="174"/>
      <c r="D49" s="174"/>
      <c r="E49" s="174"/>
      <c r="F49" s="175"/>
      <c r="G49" s="93"/>
    </row>
    <row r="50" spans="2:8" s="1" customFormat="1" ht="63.6" customHeight="1" thickBot="1" x14ac:dyDescent="0.35">
      <c r="B50" s="9"/>
      <c r="C50" s="162" t="s">
        <v>58</v>
      </c>
      <c r="D50" s="162"/>
      <c r="E50" s="162"/>
      <c r="F50" s="163"/>
      <c r="G50" s="30">
        <f>G35+G46+G48</f>
        <v>0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f>G52+G53</f>
        <v>0</v>
      </c>
    </row>
    <row r="55" spans="2:8" s="1" customFormat="1" ht="15" thickBot="1" x14ac:dyDescent="0.35">
      <c r="B55" s="46"/>
      <c r="C55" s="47"/>
      <c r="D55" s="47"/>
      <c r="E55" s="47"/>
      <c r="F55" s="47"/>
      <c r="G55" s="48"/>
    </row>
    <row r="56" spans="2:8" s="1" customFormat="1" ht="15.6" thickTop="1" thickBot="1" x14ac:dyDescent="0.35">
      <c r="B56" s="158" t="s">
        <v>44</v>
      </c>
      <c r="C56" s="158"/>
      <c r="D56" s="158"/>
      <c r="E56" s="158"/>
      <c r="F56" s="158"/>
      <c r="G56" s="158"/>
    </row>
    <row r="57" spans="2:8" s="1" customFormat="1" ht="30" customHeight="1" thickTop="1" thickBot="1" x14ac:dyDescent="0.35">
      <c r="B57" s="157" t="s">
        <v>60</v>
      </c>
      <c r="C57" s="157"/>
      <c r="D57" s="157"/>
      <c r="E57" s="157"/>
      <c r="F57" s="157"/>
      <c r="G57" s="157"/>
    </row>
    <row r="58" spans="2:8" s="1" customFormat="1" ht="26.4" customHeight="1" thickTop="1" thickBot="1" x14ac:dyDescent="0.35">
      <c r="B58" s="157" t="s">
        <v>47</v>
      </c>
      <c r="C58" s="157"/>
      <c r="D58" s="157"/>
      <c r="E58" s="157"/>
      <c r="F58" s="157"/>
      <c r="G58" s="157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vRLpEd8HmquumttYhnmVlXk927nRI9ZNLhjfmL9loLzg6fDAa2ezDGfP9zoIxiGn6tSldI4qAEIjmbCg9FBxvw==" saltValue="cRLUIm07u1Hz8nzkSiFJ6g==" spinCount="100000" sheet="1" insertRows="0"/>
  <mergeCells count="34"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  <mergeCell ref="B36:G36"/>
    <mergeCell ref="B37:B38"/>
    <mergeCell ref="B39:F39"/>
    <mergeCell ref="B40:B41"/>
    <mergeCell ref="B11:C11"/>
    <mergeCell ref="B34:F34"/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</mergeCells>
  <conditionalFormatting sqref="G52">
    <cfRule type="containsText" dxfId="27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26" priority="4" operator="equal">
      <formula>"L'importo totale non raggiunge l'investimento minimo"</formula>
    </cfRule>
  </conditionalFormatting>
  <conditionalFormatting sqref="G50">
    <cfRule type="containsText" dxfId="25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24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8A402AB4-3DA2-43E2-AB15-BE299823C76C}"/>
    <dataValidation operator="greaterThanOrEqual" allowBlank="1" showInputMessage="1" showErrorMessage="1" sqref="G50" xr:uid="{D00E7179-81A7-4452-8F5A-73DE1687B111}"/>
    <dataValidation type="decimal" operator="greaterThanOrEqual" allowBlank="1" showInputMessage="1" showErrorMessage="1" sqref="G48 G17:G34 G40:G41 G43:G44 G46" xr:uid="{87DFFDFA-E315-4174-850F-08B6F34FEB41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A93F-AFD8-4663-8425-5CC4B2E03A13}">
  <dimension ref="A1:N70"/>
  <sheetViews>
    <sheetView zoomScale="90" zoomScaleNormal="90" workbookViewId="0">
      <selection activeCell="D8" sqref="D8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/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51"/>
      <c r="C10" s="14"/>
      <c r="D10" s="14"/>
      <c r="E10" s="4"/>
      <c r="F10" s="11"/>
    </row>
    <row r="11" spans="2:7" s="1" customFormat="1" x14ac:dyDescent="0.3">
      <c r="B11" s="169" t="s">
        <v>48</v>
      </c>
      <c r="C11" s="169"/>
      <c r="D11" s="14"/>
      <c r="E11" s="4"/>
      <c r="F11" s="11"/>
    </row>
    <row r="12" spans="2:7" s="1" customFormat="1" x14ac:dyDescent="0.3">
      <c r="B12" s="51"/>
      <c r="C12" s="14"/>
      <c r="D12" s="14"/>
      <c r="E12" s="4"/>
      <c r="F12" s="11"/>
    </row>
    <row r="13" spans="2:7" s="1" customFormat="1" x14ac:dyDescent="0.3">
      <c r="B13" s="51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70" t="s">
        <v>32</v>
      </c>
      <c r="C48" s="171"/>
      <c r="D48" s="171"/>
      <c r="E48" s="171"/>
      <c r="F48" s="172"/>
      <c r="G48" s="91">
        <f>0.2*(G35+G46)</f>
        <v>0</v>
      </c>
    </row>
    <row r="49" spans="2:8" s="26" customFormat="1" ht="20.100000000000001" customHeight="1" thickBot="1" x14ac:dyDescent="0.35">
      <c r="B49" s="159"/>
      <c r="C49" s="160"/>
      <c r="D49" s="160"/>
      <c r="E49" s="160"/>
      <c r="F49" s="161"/>
      <c r="G49" s="28"/>
    </row>
    <row r="50" spans="2:8" s="1" customFormat="1" ht="63.6" customHeight="1" thickBot="1" x14ac:dyDescent="0.35">
      <c r="B50" s="9"/>
      <c r="C50" s="162" t="s">
        <v>58</v>
      </c>
      <c r="D50" s="162"/>
      <c r="E50" s="162"/>
      <c r="F50" s="163"/>
      <c r="G50" s="30">
        <f>G35+G46+G48</f>
        <v>0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f>G52+G53</f>
        <v>0</v>
      </c>
    </row>
    <row r="55" spans="2:8" s="1" customFormat="1" ht="15" thickBot="1" x14ac:dyDescent="0.35">
      <c r="B55" s="46"/>
      <c r="C55" s="47"/>
      <c r="D55" s="47"/>
      <c r="E55" s="47"/>
      <c r="F55" s="47"/>
      <c r="G55" s="48"/>
    </row>
    <row r="56" spans="2:8" s="1" customFormat="1" ht="15.6" thickTop="1" thickBot="1" x14ac:dyDescent="0.35">
      <c r="B56" s="158" t="s">
        <v>44</v>
      </c>
      <c r="C56" s="158"/>
      <c r="D56" s="158"/>
      <c r="E56" s="158"/>
      <c r="F56" s="158"/>
      <c r="G56" s="158"/>
    </row>
    <row r="57" spans="2:8" s="1" customFormat="1" ht="30" customHeight="1" thickTop="1" thickBot="1" x14ac:dyDescent="0.35">
      <c r="B57" s="157" t="s">
        <v>60</v>
      </c>
      <c r="C57" s="157"/>
      <c r="D57" s="157"/>
      <c r="E57" s="157"/>
      <c r="F57" s="157"/>
      <c r="G57" s="157"/>
    </row>
    <row r="58" spans="2:8" s="1" customFormat="1" ht="26.4" customHeight="1" thickTop="1" thickBot="1" x14ac:dyDescent="0.35">
      <c r="B58" s="157" t="s">
        <v>47</v>
      </c>
      <c r="C58" s="157"/>
      <c r="D58" s="157"/>
      <c r="E58" s="157"/>
      <c r="F58" s="157"/>
      <c r="G58" s="157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0TDwKoE21vF2L9z3gNhzqn/7cms4CvgubzkdzC04ScqVYkjXOw/GRr38n08hTJ0JiP6bBOJirE8ROcUb4jjrMg==" saltValue="KOcYrERRpth4UomZcgrIzg==" spinCount="100000" sheet="1" insertRows="0"/>
  <mergeCells count="34"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  <mergeCell ref="B36:G36"/>
    <mergeCell ref="B37:B38"/>
    <mergeCell ref="B39:F39"/>
    <mergeCell ref="B40:B41"/>
    <mergeCell ref="B11:C11"/>
    <mergeCell ref="B34:F34"/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</mergeCells>
  <conditionalFormatting sqref="G52">
    <cfRule type="containsText" dxfId="23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22" priority="4" operator="equal">
      <formula>"L'importo totale non raggiunge l'investimento minimo"</formula>
    </cfRule>
  </conditionalFormatting>
  <conditionalFormatting sqref="G50">
    <cfRule type="containsText" dxfId="2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20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BCA09F12-6E82-4518-AEA3-31C03DC1176B}">
      <formula1>0</formula1>
    </dataValidation>
    <dataValidation operator="greaterThanOrEqual" allowBlank="1" showInputMessage="1" showErrorMessage="1" sqref="G50" xr:uid="{BAB0E785-4A51-4093-8C27-C98B44E9AF0E}"/>
    <dataValidation operator="greaterThan" allowBlank="1" showInputMessage="1" showErrorMessage="1" sqref="G51:G52" xr:uid="{C52A0EDB-D2B7-4763-829B-80BA57A98005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3E9B-648A-4F75-B39D-76958D8911C9}">
  <dimension ref="A1:N70"/>
  <sheetViews>
    <sheetView zoomScale="90" zoomScaleNormal="90" workbookViewId="0">
      <selection activeCell="D12" sqref="D12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51"/>
      <c r="C10" s="14"/>
      <c r="D10" s="14"/>
      <c r="E10" s="4"/>
      <c r="F10" s="11"/>
    </row>
    <row r="11" spans="2:7" s="1" customFormat="1" x14ac:dyDescent="0.3">
      <c r="B11" s="169" t="s">
        <v>48</v>
      </c>
      <c r="C11" s="169"/>
      <c r="D11" s="14"/>
      <c r="E11" s="4"/>
      <c r="F11" s="11"/>
    </row>
    <row r="12" spans="2:7" s="1" customFormat="1" x14ac:dyDescent="0.3">
      <c r="B12" s="51"/>
      <c r="C12" s="14"/>
      <c r="D12" s="14"/>
      <c r="E12" s="4"/>
      <c r="F12" s="11"/>
    </row>
    <row r="13" spans="2:7" s="1" customFormat="1" x14ac:dyDescent="0.3">
      <c r="B13" s="51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70" t="s">
        <v>32</v>
      </c>
      <c r="C48" s="171"/>
      <c r="D48" s="171"/>
      <c r="E48" s="171"/>
      <c r="F48" s="172"/>
      <c r="G48" s="91">
        <f>0.2*(G35+G46)</f>
        <v>0</v>
      </c>
    </row>
    <row r="49" spans="2:8" s="26" customFormat="1" ht="20.100000000000001" customHeight="1" thickBot="1" x14ac:dyDescent="0.35">
      <c r="B49" s="159"/>
      <c r="C49" s="160"/>
      <c r="D49" s="160"/>
      <c r="E49" s="160"/>
      <c r="F49" s="161"/>
      <c r="G49" s="28"/>
    </row>
    <row r="50" spans="2:8" s="1" customFormat="1" ht="63.6" customHeight="1" thickBot="1" x14ac:dyDescent="0.35">
      <c r="B50" s="9"/>
      <c r="C50" s="162" t="s">
        <v>58</v>
      </c>
      <c r="D50" s="162"/>
      <c r="E50" s="162"/>
      <c r="F50" s="163"/>
      <c r="G50" s="30">
        <f>G35+G46+G48</f>
        <v>0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f>G52+G53</f>
        <v>0</v>
      </c>
    </row>
    <row r="55" spans="2:8" s="1" customFormat="1" ht="15" thickBot="1" x14ac:dyDescent="0.35">
      <c r="B55" s="46"/>
      <c r="C55" s="47"/>
      <c r="D55" s="47"/>
      <c r="E55" s="47"/>
      <c r="F55" s="47"/>
      <c r="G55" s="48"/>
    </row>
    <row r="56" spans="2:8" s="1" customFormat="1" ht="15.6" thickTop="1" thickBot="1" x14ac:dyDescent="0.35">
      <c r="B56" s="158" t="s">
        <v>44</v>
      </c>
      <c r="C56" s="158"/>
      <c r="D56" s="158"/>
      <c r="E56" s="158"/>
      <c r="F56" s="158"/>
      <c r="G56" s="158"/>
    </row>
    <row r="57" spans="2:8" s="1" customFormat="1" ht="30" customHeight="1" thickTop="1" thickBot="1" x14ac:dyDescent="0.35">
      <c r="B57" s="157" t="s">
        <v>60</v>
      </c>
      <c r="C57" s="157"/>
      <c r="D57" s="157"/>
      <c r="E57" s="157"/>
      <c r="F57" s="157"/>
      <c r="G57" s="157"/>
    </row>
    <row r="58" spans="2:8" s="1" customFormat="1" ht="26.4" customHeight="1" thickTop="1" thickBot="1" x14ac:dyDescent="0.35">
      <c r="B58" s="157" t="s">
        <v>47</v>
      </c>
      <c r="C58" s="157"/>
      <c r="D58" s="157"/>
      <c r="E58" s="157"/>
      <c r="F58" s="157"/>
      <c r="G58" s="157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+621WnLhV2uX7qnr1wnn+2UstcUq2wCJuiLzJQCsNm7hox5hU9HiP2jxLCwoHzqwTTaaV5U74nG2Z4Vkt7mJig==" saltValue="SqV1aw8/iDn9YKUAB8eVNw==" spinCount="100000" sheet="1" insertRows="0"/>
  <mergeCells count="34"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  <mergeCell ref="B36:G36"/>
    <mergeCell ref="B37:B38"/>
    <mergeCell ref="B39:F39"/>
    <mergeCell ref="B40:B41"/>
    <mergeCell ref="B11:C11"/>
    <mergeCell ref="B34:F34"/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</mergeCells>
  <conditionalFormatting sqref="G52">
    <cfRule type="containsText" dxfId="19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18" priority="4" operator="equal">
      <formula>"L'importo totale non raggiunge l'investimento minimo"</formula>
    </cfRule>
  </conditionalFormatting>
  <conditionalFormatting sqref="G50">
    <cfRule type="containsText" dxfId="17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16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7621DF1B-59B2-437C-8C2E-AD48E93C5F48}"/>
    <dataValidation operator="greaterThanOrEqual" allowBlank="1" showInputMessage="1" showErrorMessage="1" sqref="G50" xr:uid="{2A77C5B8-9E12-49FE-91B4-B54885C7DBD1}"/>
    <dataValidation type="decimal" operator="greaterThanOrEqual" allowBlank="1" showInputMessage="1" showErrorMessage="1" sqref="G48 G17:G34 G40:G41 G43:G44 G46" xr:uid="{87B3FD7C-1347-4A79-AA15-45CA52FB35DD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D5C1-E33D-42EC-9417-6556210F0150}">
  <dimension ref="A1:N70"/>
  <sheetViews>
    <sheetView zoomScale="90" zoomScaleNormal="90" workbookViewId="0">
      <selection activeCell="E9" sqref="E9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51"/>
      <c r="C10" s="14"/>
      <c r="D10" s="14"/>
      <c r="E10" s="4"/>
      <c r="F10" s="11"/>
    </row>
    <row r="11" spans="2:7" s="1" customFormat="1" x14ac:dyDescent="0.3">
      <c r="B11" s="169" t="s">
        <v>48</v>
      </c>
      <c r="C11" s="169"/>
      <c r="D11" s="14"/>
      <c r="E11" s="4"/>
      <c r="F11" s="11"/>
    </row>
    <row r="12" spans="2:7" s="1" customFormat="1" x14ac:dyDescent="0.3">
      <c r="B12" s="51"/>
      <c r="C12" s="14"/>
      <c r="D12" s="14"/>
      <c r="E12" s="4"/>
      <c r="F12" s="11"/>
    </row>
    <row r="13" spans="2:7" s="1" customFormat="1" x14ac:dyDescent="0.3">
      <c r="B13" s="51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70" t="s">
        <v>32</v>
      </c>
      <c r="C48" s="171"/>
      <c r="D48" s="171"/>
      <c r="E48" s="171"/>
      <c r="F48" s="172"/>
      <c r="G48" s="91">
        <f>0.2*(G35+G46)</f>
        <v>0</v>
      </c>
    </row>
    <row r="49" spans="2:8" s="26" customFormat="1" ht="20.100000000000001" customHeight="1" thickBot="1" x14ac:dyDescent="0.35">
      <c r="B49" s="173"/>
      <c r="C49" s="174"/>
      <c r="D49" s="174"/>
      <c r="E49" s="174"/>
      <c r="F49" s="175"/>
      <c r="G49" s="93"/>
    </row>
    <row r="50" spans="2:8" s="1" customFormat="1" ht="63.6" customHeight="1" thickBot="1" x14ac:dyDescent="0.35">
      <c r="B50" s="94"/>
      <c r="C50" s="176" t="s">
        <v>58</v>
      </c>
      <c r="D50" s="176"/>
      <c r="E50" s="176"/>
      <c r="F50" s="177"/>
      <c r="G50" s="95">
        <f>G35+G46+G48</f>
        <v>0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f>G52+G53</f>
        <v>0</v>
      </c>
    </row>
    <row r="55" spans="2:8" s="1" customFormat="1" ht="15" thickBot="1" x14ac:dyDescent="0.35">
      <c r="B55" s="46"/>
      <c r="C55" s="47"/>
      <c r="D55" s="47"/>
      <c r="E55" s="47"/>
      <c r="F55" s="47"/>
      <c r="G55" s="48"/>
    </row>
    <row r="56" spans="2:8" s="1" customFormat="1" ht="15.6" thickTop="1" thickBot="1" x14ac:dyDescent="0.35">
      <c r="B56" s="158" t="s">
        <v>44</v>
      </c>
      <c r="C56" s="158"/>
      <c r="D56" s="158"/>
      <c r="E56" s="158"/>
      <c r="F56" s="158"/>
      <c r="G56" s="158"/>
    </row>
    <row r="57" spans="2:8" s="1" customFormat="1" ht="30" customHeight="1" thickTop="1" thickBot="1" x14ac:dyDescent="0.35">
      <c r="B57" s="157" t="s">
        <v>60</v>
      </c>
      <c r="C57" s="157"/>
      <c r="D57" s="157"/>
      <c r="E57" s="157"/>
      <c r="F57" s="157"/>
      <c r="G57" s="157"/>
    </row>
    <row r="58" spans="2:8" s="1" customFormat="1" ht="26.4" customHeight="1" thickTop="1" thickBot="1" x14ac:dyDescent="0.35">
      <c r="B58" s="157" t="s">
        <v>47</v>
      </c>
      <c r="C58" s="157"/>
      <c r="D58" s="157"/>
      <c r="E58" s="157"/>
      <c r="F58" s="157"/>
      <c r="G58" s="157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5ba52ghH2m0taXKn8E79UYdrqK1ZL7wU8m+vl6YwsV4cVQZm1SX4R9rV4DW2xV4gy4Aw/jn/fxGb8ZpXLZ3TVA==" saltValue="7OchCqv6fLcJTPCnQN//nA==" spinCount="100000" sheet="1" insertRows="0"/>
  <mergeCells count="34"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  <mergeCell ref="B36:G36"/>
    <mergeCell ref="B37:B38"/>
    <mergeCell ref="B39:F39"/>
    <mergeCell ref="B40:B41"/>
    <mergeCell ref="B11:C11"/>
    <mergeCell ref="B34:F34"/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</mergeCells>
  <conditionalFormatting sqref="G52">
    <cfRule type="containsText" dxfId="15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14" priority="4" operator="equal">
      <formula>"L'importo totale non raggiunge l'investimento minimo"</formula>
    </cfRule>
  </conditionalFormatting>
  <conditionalFormatting sqref="G50">
    <cfRule type="containsText" dxfId="13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12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231823B3-ED32-457D-922C-E42841FAF300}">
      <formula1>0</formula1>
    </dataValidation>
    <dataValidation operator="greaterThanOrEqual" allowBlank="1" showInputMessage="1" showErrorMessage="1" sqref="G50" xr:uid="{BF819EC2-0AF6-429F-B3A4-7F1057015E13}"/>
    <dataValidation operator="greaterThan" allowBlank="1" showInputMessage="1" showErrorMessage="1" sqref="G51:G52" xr:uid="{DD2BF426-92D8-4336-A548-FD0FF00A8DD9}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78EC-996D-4F2D-9E82-D524EF17F016}">
  <dimension ref="A1:N70"/>
  <sheetViews>
    <sheetView zoomScale="90" zoomScaleNormal="90" workbookViewId="0">
      <selection activeCell="D8" sqref="D8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13" t="s">
        <v>56</v>
      </c>
      <c r="C2" s="114"/>
      <c r="D2" s="114"/>
      <c r="E2" s="114"/>
      <c r="F2" s="115"/>
      <c r="G2" s="116"/>
    </row>
    <row r="3" spans="2:7" s="1" customFormat="1" x14ac:dyDescent="0.3">
      <c r="B3" s="117"/>
      <c r="C3" s="118"/>
      <c r="D3" s="118"/>
      <c r="E3" s="118"/>
      <c r="F3" s="119"/>
      <c r="G3" s="120"/>
    </row>
    <row r="4" spans="2:7" s="1" customFormat="1" ht="48.75" customHeight="1" thickBot="1" x14ac:dyDescent="0.35">
      <c r="B4" s="121"/>
      <c r="C4" s="122"/>
      <c r="D4" s="122"/>
      <c r="E4" s="122"/>
      <c r="F4" s="123"/>
      <c r="G4" s="124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29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51"/>
      <c r="C10" s="14"/>
      <c r="D10" s="14"/>
      <c r="E10" s="4"/>
      <c r="F10" s="11"/>
    </row>
    <row r="11" spans="2:7" s="1" customFormat="1" x14ac:dyDescent="0.3">
      <c r="B11" s="169" t="s">
        <v>48</v>
      </c>
      <c r="C11" s="169"/>
      <c r="D11" s="14"/>
      <c r="E11" s="4"/>
      <c r="F11" s="11"/>
    </row>
    <row r="12" spans="2:7" s="1" customFormat="1" x14ac:dyDescent="0.3">
      <c r="B12" s="51"/>
      <c r="C12" s="14"/>
      <c r="D12" s="14"/>
      <c r="E12" s="4"/>
      <c r="F12" s="11"/>
    </row>
    <row r="13" spans="2:7" s="1" customFormat="1" x14ac:dyDescent="0.3">
      <c r="B13" s="51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11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12"/>
      <c r="C18" s="19"/>
      <c r="D18" s="19"/>
      <c r="E18" s="19"/>
      <c r="F18" s="20"/>
      <c r="G18" s="21"/>
    </row>
    <row r="19" spans="2:8" s="1" customFormat="1" ht="15" thickBot="1" x14ac:dyDescent="0.35">
      <c r="B19" s="125" t="s">
        <v>3</v>
      </c>
      <c r="C19" s="126"/>
      <c r="D19" s="126"/>
      <c r="E19" s="126"/>
      <c r="F19" s="127"/>
      <c r="G19" s="84">
        <f>SUM(G17:G18)</f>
        <v>0</v>
      </c>
    </row>
    <row r="20" spans="2:8" s="1" customFormat="1" ht="28.5" customHeight="1" x14ac:dyDescent="0.3">
      <c r="B20" s="111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12"/>
      <c r="C21" s="22"/>
      <c r="D21" s="22"/>
      <c r="E21" s="22"/>
      <c r="F21" s="23"/>
      <c r="G21" s="24"/>
      <c r="H21" s="31"/>
    </row>
    <row r="22" spans="2:8" s="1" customFormat="1" ht="15" thickBot="1" x14ac:dyDescent="0.35">
      <c r="B22" s="125" t="s">
        <v>4</v>
      </c>
      <c r="C22" s="126"/>
      <c r="D22" s="126"/>
      <c r="E22" s="126"/>
      <c r="F22" s="127"/>
      <c r="G22" s="85">
        <f>SUM(G20:G21)</f>
        <v>0</v>
      </c>
    </row>
    <row r="23" spans="2:8" s="1" customFormat="1" ht="38.25" customHeight="1" x14ac:dyDescent="0.3">
      <c r="B23" s="111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12"/>
      <c r="C24" s="22"/>
      <c r="D24" s="22"/>
      <c r="E24" s="22"/>
      <c r="F24" s="23"/>
      <c r="G24" s="24"/>
    </row>
    <row r="25" spans="2:8" s="1" customFormat="1" ht="15" thickBot="1" x14ac:dyDescent="0.35">
      <c r="B25" s="125" t="s">
        <v>5</v>
      </c>
      <c r="C25" s="126"/>
      <c r="D25" s="126"/>
      <c r="E25" s="126"/>
      <c r="F25" s="127"/>
      <c r="G25" s="85">
        <f>SUM(G23:G24)</f>
        <v>0</v>
      </c>
    </row>
    <row r="26" spans="2:8" s="1" customFormat="1" ht="39" customHeight="1" x14ac:dyDescent="0.3">
      <c r="B26" s="111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12"/>
      <c r="C27" s="22"/>
      <c r="D27" s="22"/>
      <c r="E27" s="22"/>
      <c r="F27" s="23"/>
      <c r="G27" s="24"/>
    </row>
    <row r="28" spans="2:8" s="1" customFormat="1" ht="15" thickBot="1" x14ac:dyDescent="0.35">
      <c r="B28" s="125" t="s">
        <v>10</v>
      </c>
      <c r="C28" s="126"/>
      <c r="D28" s="126"/>
      <c r="E28" s="126"/>
      <c r="F28" s="127"/>
      <c r="G28" s="84">
        <f>SUM(G26:G27)</f>
        <v>0</v>
      </c>
    </row>
    <row r="29" spans="2:8" s="1" customFormat="1" ht="32.25" customHeight="1" x14ac:dyDescent="0.3">
      <c r="B29" s="111" t="s">
        <v>24</v>
      </c>
      <c r="C29" s="33"/>
      <c r="D29" s="33"/>
      <c r="E29" s="33"/>
      <c r="F29" s="34"/>
      <c r="G29" s="35"/>
    </row>
    <row r="30" spans="2:8" s="1" customFormat="1" ht="32.25" customHeight="1" x14ac:dyDescent="0.3">
      <c r="B30" s="112"/>
      <c r="C30" s="36"/>
      <c r="D30" s="36"/>
      <c r="E30" s="36"/>
      <c r="F30" s="37"/>
      <c r="G30" s="38"/>
    </row>
    <row r="31" spans="2:8" s="1" customFormat="1" ht="15" thickBot="1" x14ac:dyDescent="0.35">
      <c r="B31" s="125" t="s">
        <v>11</v>
      </c>
      <c r="C31" s="126"/>
      <c r="D31" s="126"/>
      <c r="E31" s="126"/>
      <c r="F31" s="127"/>
      <c r="G31" s="84">
        <f>SUM(G29:G30)</f>
        <v>0</v>
      </c>
    </row>
    <row r="32" spans="2:8" s="1" customFormat="1" ht="37.5" customHeight="1" x14ac:dyDescent="0.3">
      <c r="B32" s="111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12"/>
      <c r="C33" s="22"/>
      <c r="D33" s="22"/>
      <c r="E33" s="22"/>
      <c r="F33" s="22"/>
      <c r="G33" s="24"/>
    </row>
    <row r="34" spans="1:10" s="1" customFormat="1" ht="15" thickBot="1" x14ac:dyDescent="0.35">
      <c r="B34" s="131" t="s">
        <v>18</v>
      </c>
      <c r="C34" s="132"/>
      <c r="D34" s="132"/>
      <c r="E34" s="132"/>
      <c r="F34" s="133"/>
      <c r="G34" s="85">
        <f>IF(SUM(G32:G33)&gt;0.1*(G19+G22+G25+G28+G31),0.1*(G19+G22+G25++G31),SUM(G32:G33))</f>
        <v>0</v>
      </c>
    </row>
    <row r="35" spans="1:10" s="26" customFormat="1" ht="20.100000000000001" customHeight="1" thickBot="1" x14ac:dyDescent="0.35">
      <c r="A35" s="44"/>
      <c r="B35" s="134" t="s">
        <v>29</v>
      </c>
      <c r="C35" s="135"/>
      <c r="D35" s="135"/>
      <c r="E35" s="135"/>
      <c r="F35" s="135"/>
      <c r="G35" s="86">
        <f>G19+G22+G25+G28+G31+G34</f>
        <v>0</v>
      </c>
      <c r="J35" s="27"/>
    </row>
    <row r="36" spans="1:10" s="26" customFormat="1" ht="20.100000000000001" customHeight="1" thickBot="1" x14ac:dyDescent="0.35">
      <c r="A36" s="44"/>
      <c r="B36" s="136"/>
      <c r="C36" s="137"/>
      <c r="D36" s="137"/>
      <c r="E36" s="137"/>
      <c r="F36" s="137"/>
      <c r="G36" s="138"/>
      <c r="J36" s="27"/>
    </row>
    <row r="37" spans="1:10" s="26" customFormat="1" ht="20.100000000000001" customHeight="1" x14ac:dyDescent="0.3">
      <c r="A37" s="44"/>
      <c r="B37" s="139" t="s">
        <v>26</v>
      </c>
      <c r="C37" s="83"/>
      <c r="D37" s="83"/>
      <c r="E37" s="83"/>
      <c r="F37" s="83"/>
      <c r="G37" s="87"/>
      <c r="J37" s="27"/>
    </row>
    <row r="38" spans="1:10" s="26" customFormat="1" ht="42.75" customHeight="1" x14ac:dyDescent="0.3">
      <c r="A38" s="44"/>
      <c r="B38" s="140"/>
      <c r="C38" s="88"/>
      <c r="D38" s="88"/>
      <c r="E38" s="88"/>
      <c r="F38" s="88"/>
      <c r="G38" s="89"/>
      <c r="J38" s="27"/>
    </row>
    <row r="39" spans="1:10" s="26" customFormat="1" ht="20.100000000000001" customHeight="1" thickBot="1" x14ac:dyDescent="0.35">
      <c r="A39" s="44"/>
      <c r="B39" s="141" t="s">
        <v>30</v>
      </c>
      <c r="C39" s="142"/>
      <c r="D39" s="142"/>
      <c r="E39" s="142"/>
      <c r="F39" s="143"/>
      <c r="G39" s="90">
        <f>SUM(G37:G38)</f>
        <v>0</v>
      </c>
      <c r="J39" s="27"/>
    </row>
    <row r="40" spans="1:10" s="1" customFormat="1" ht="39.75" customHeight="1" x14ac:dyDescent="0.3">
      <c r="A40" s="45"/>
      <c r="B40" s="139" t="s">
        <v>27</v>
      </c>
      <c r="C40" s="40"/>
      <c r="D40" s="40"/>
      <c r="E40" s="40"/>
      <c r="F40" s="40"/>
      <c r="G40" s="43"/>
    </row>
    <row r="41" spans="1:10" s="1" customFormat="1" ht="28.5" customHeight="1" x14ac:dyDescent="0.3">
      <c r="A41" s="45"/>
      <c r="B41" s="140"/>
      <c r="C41" s="15"/>
      <c r="D41" s="15"/>
      <c r="E41" s="15"/>
      <c r="F41" s="15"/>
      <c r="G41" s="42"/>
    </row>
    <row r="42" spans="1:10" s="1" customFormat="1" ht="15.75" customHeight="1" thickBot="1" x14ac:dyDescent="0.35">
      <c r="A42" s="45"/>
      <c r="B42" s="141" t="s">
        <v>31</v>
      </c>
      <c r="C42" s="144"/>
      <c r="D42" s="144"/>
      <c r="E42" s="144"/>
      <c r="F42" s="145"/>
      <c r="G42" s="90">
        <f>SUM(G40:G41)</f>
        <v>0</v>
      </c>
    </row>
    <row r="43" spans="1:10" s="1" customFormat="1" ht="41.25" customHeight="1" x14ac:dyDescent="0.3">
      <c r="B43" s="146" t="s">
        <v>28</v>
      </c>
      <c r="C43" s="15"/>
      <c r="D43" s="15"/>
      <c r="E43" s="15"/>
      <c r="F43" s="15"/>
      <c r="G43" s="41"/>
    </row>
    <row r="44" spans="1:10" s="1" customFormat="1" ht="30" customHeight="1" x14ac:dyDescent="0.3">
      <c r="B44" s="147"/>
      <c r="C44" s="15"/>
      <c r="D44" s="15"/>
      <c r="E44" s="15"/>
      <c r="F44" s="15"/>
      <c r="G44" s="39"/>
    </row>
    <row r="45" spans="1:10" s="1" customFormat="1" ht="15" thickBot="1" x14ac:dyDescent="0.35">
      <c r="B45" s="141" t="s">
        <v>33</v>
      </c>
      <c r="C45" s="142"/>
      <c r="D45" s="142"/>
      <c r="E45" s="142"/>
      <c r="F45" s="143"/>
      <c r="G45" s="90">
        <f>SUM(G43:G44)</f>
        <v>0</v>
      </c>
    </row>
    <row r="46" spans="1:10" s="1" customFormat="1" ht="15.75" customHeight="1" thickBot="1" x14ac:dyDescent="0.35">
      <c r="B46" s="148" t="s">
        <v>34</v>
      </c>
      <c r="C46" s="149"/>
      <c r="D46" s="149"/>
      <c r="E46" s="149"/>
      <c r="F46" s="150"/>
      <c r="G46" s="91">
        <f>G39+G42+G45</f>
        <v>0</v>
      </c>
    </row>
    <row r="47" spans="1:10" s="1" customFormat="1" ht="57.6" x14ac:dyDescent="0.3">
      <c r="B47" s="92" t="s">
        <v>42</v>
      </c>
      <c r="C47" s="151"/>
      <c r="D47" s="152"/>
      <c r="E47" s="152"/>
      <c r="F47" s="152"/>
      <c r="G47" s="153"/>
    </row>
    <row r="48" spans="1:10" s="1" customFormat="1" ht="15.75" customHeight="1" thickBot="1" x14ac:dyDescent="0.35">
      <c r="B48" s="170" t="s">
        <v>32</v>
      </c>
      <c r="C48" s="171"/>
      <c r="D48" s="171"/>
      <c r="E48" s="171"/>
      <c r="F48" s="172"/>
      <c r="G48" s="91">
        <f>0.2*(G35+G46)</f>
        <v>0</v>
      </c>
    </row>
    <row r="49" spans="2:8" s="26" customFormat="1" ht="20.100000000000001" customHeight="1" thickBot="1" x14ac:dyDescent="0.35">
      <c r="B49" s="173"/>
      <c r="C49" s="174"/>
      <c r="D49" s="174"/>
      <c r="E49" s="174"/>
      <c r="F49" s="175"/>
      <c r="G49" s="93"/>
    </row>
    <row r="50" spans="2:8" s="1" customFormat="1" ht="63.6" customHeight="1" thickBot="1" x14ac:dyDescent="0.35">
      <c r="B50" s="9"/>
      <c r="C50" s="162" t="s">
        <v>58</v>
      </c>
      <c r="D50" s="162"/>
      <c r="E50" s="162"/>
      <c r="F50" s="163"/>
      <c r="G50" s="30">
        <f>G35+G46+G48</f>
        <v>0</v>
      </c>
      <c r="H50" s="32"/>
    </row>
    <row r="51" spans="2:8" s="1" customFormat="1" ht="15" thickBot="1" x14ac:dyDescent="0.35">
      <c r="B51" s="164" t="s">
        <v>6</v>
      </c>
      <c r="C51" s="165"/>
      <c r="D51" s="165"/>
      <c r="E51" s="165"/>
      <c r="F51" s="166"/>
      <c r="G51" s="10">
        <v>0.7</v>
      </c>
    </row>
    <row r="52" spans="2:8" s="1" customFormat="1" ht="15" thickBot="1" x14ac:dyDescent="0.35">
      <c r="B52" s="164" t="s">
        <v>45</v>
      </c>
      <c r="C52" s="167"/>
      <c r="D52" s="167"/>
      <c r="E52" s="167"/>
      <c r="F52" s="168"/>
      <c r="G52" s="96">
        <v>0</v>
      </c>
    </row>
    <row r="53" spans="2:8" s="1" customFormat="1" ht="15.75" customHeight="1" thickBot="1" x14ac:dyDescent="0.35">
      <c r="B53" s="164" t="s">
        <v>46</v>
      </c>
      <c r="C53" s="167"/>
      <c r="D53" s="167"/>
      <c r="E53" s="167"/>
      <c r="F53" s="168"/>
      <c r="G53" s="97">
        <v>0</v>
      </c>
    </row>
    <row r="54" spans="2:8" s="1" customFormat="1" ht="16.2" thickBot="1" x14ac:dyDescent="0.35">
      <c r="B54" s="154" t="s">
        <v>50</v>
      </c>
      <c r="C54" s="155"/>
      <c r="D54" s="155"/>
      <c r="E54" s="155"/>
      <c r="F54" s="156"/>
      <c r="G54" s="98">
        <f>G52+G53</f>
        <v>0</v>
      </c>
    </row>
    <row r="55" spans="2:8" s="1" customFormat="1" ht="15" thickBot="1" x14ac:dyDescent="0.35">
      <c r="B55" s="46"/>
      <c r="C55" s="47"/>
      <c r="D55" s="47"/>
      <c r="E55" s="47"/>
      <c r="F55" s="47"/>
      <c r="G55" s="48"/>
    </row>
    <row r="56" spans="2:8" s="1" customFormat="1" ht="15.6" thickTop="1" thickBot="1" x14ac:dyDescent="0.35">
      <c r="B56" s="158" t="s">
        <v>44</v>
      </c>
      <c r="C56" s="158"/>
      <c r="D56" s="158"/>
      <c r="E56" s="158"/>
      <c r="F56" s="158"/>
      <c r="G56" s="158"/>
    </row>
    <row r="57" spans="2:8" s="1" customFormat="1" ht="30" customHeight="1" thickTop="1" thickBot="1" x14ac:dyDescent="0.35">
      <c r="B57" s="157" t="s">
        <v>60</v>
      </c>
      <c r="C57" s="157"/>
      <c r="D57" s="157"/>
      <c r="E57" s="157"/>
      <c r="F57" s="157"/>
      <c r="G57" s="157"/>
    </row>
    <row r="58" spans="2:8" s="1" customFormat="1" ht="26.4" customHeight="1" thickTop="1" thickBot="1" x14ac:dyDescent="0.35">
      <c r="B58" s="157" t="s">
        <v>47</v>
      </c>
      <c r="C58" s="157"/>
      <c r="D58" s="157"/>
      <c r="E58" s="157"/>
      <c r="F58" s="157"/>
      <c r="G58" s="157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ZuC9t9cXNEFqGZjGYqr7rYK5sbvOYJsxlcJdw88QHX9RvoVmd6S6PqcpenXWR/u8uHuCesOf32vQp27N8gtEyw==" saltValue="tSrXvZQ/+bBsMwJyzNgrSQ==" spinCount="100000" sheet="1" insertRows="0"/>
  <mergeCells count="34"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  <mergeCell ref="B36:G36"/>
    <mergeCell ref="B37:B38"/>
    <mergeCell ref="B39:F39"/>
    <mergeCell ref="B40:B41"/>
    <mergeCell ref="B11:C11"/>
    <mergeCell ref="B34:F34"/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</mergeCells>
  <conditionalFormatting sqref="G52">
    <cfRule type="containsText" dxfId="11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10" priority="4" operator="equal">
      <formula>"L'importo totale non raggiunge l'investimento minimo"</formula>
    </cfRule>
  </conditionalFormatting>
  <conditionalFormatting sqref="G50">
    <cfRule type="containsText" dxfId="9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8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53ED8E58-E10A-4195-8A0E-479A4BDC539E}"/>
    <dataValidation operator="greaterThanOrEqual" allowBlank="1" showInputMessage="1" showErrorMessage="1" sqref="G50" xr:uid="{43920AED-6642-4066-B2AD-E6D59FECFF5F}"/>
    <dataValidation type="decimal" operator="greaterThanOrEqual" allowBlank="1" showInputMessage="1" showErrorMessage="1" sqref="G48 G17:G34 G40:G41 G43:G44 G46" xr:uid="{9EB93905-83A1-4F0C-AB5E-B74E40AFE073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Totale Progetto</vt:lpstr>
      <vt:lpstr>Prospetto spese Partner (1)</vt:lpstr>
      <vt:lpstr>Prospetto spese Partner (2)</vt:lpstr>
      <vt:lpstr>Prospetto spese Partner (3)</vt:lpstr>
      <vt:lpstr>Prospetto spese Partner (4)</vt:lpstr>
      <vt:lpstr>Prospetto spese Partner (5)</vt:lpstr>
      <vt:lpstr>Prospetto spese Partner (6)</vt:lpstr>
      <vt:lpstr>Prospetto spese Partner (7)</vt:lpstr>
      <vt:lpstr>Prospetto spese Partner (8)</vt:lpstr>
      <vt:lpstr>Prospetto spese Partner (9)</vt:lpstr>
      <vt:lpstr>Prospetto spese Partner (10)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Carla Ingoglia</cp:lastModifiedBy>
  <dcterms:created xsi:type="dcterms:W3CDTF">2017-10-04T08:43:51Z</dcterms:created>
  <dcterms:modified xsi:type="dcterms:W3CDTF">2023-11-17T11:16:03Z</dcterms:modified>
</cp:coreProperties>
</file>