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loredana.caponio\Desktop\bano carla\"/>
    </mc:Choice>
  </mc:AlternateContent>
  <xr:revisionPtr revIDLastSave="0" documentId="8_{6B138C8E-FBE1-4731-A39D-EACAE9D71DA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Totale Progetto" sheetId="22" r:id="rId1"/>
    <sheet name="Prospetto spese Partner (1)" sheetId="8" r:id="rId2"/>
    <sheet name="Prospetto spese Partner (2)" sheetId="14" r:id="rId3"/>
    <sheet name="Prospetto spese Partner (3)" sheetId="13" r:id="rId4"/>
    <sheet name="Prospetto spese Partner (4)" sheetId="15" r:id="rId5"/>
    <sheet name="Prospetto spese Partner (5)" sheetId="16" r:id="rId6"/>
    <sheet name="Prospetto spese Partner (6)" sheetId="17" r:id="rId7"/>
    <sheet name="Prospetto spese Partner (7)" sheetId="18" r:id="rId8"/>
    <sheet name="Prospetto spese Partner (8)" sheetId="19" r:id="rId9"/>
    <sheet name="Prospetto spese Partner (9)" sheetId="20" r:id="rId10"/>
    <sheet name="Prospetto spese Partner (10)" sheetId="21" r:id="rId11"/>
    <sheet name="Foglio1" sheetId="2" state="hidden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9" l="1"/>
  <c r="G50" i="21" l="1"/>
  <c r="G50" i="20"/>
  <c r="G50" i="18"/>
  <c r="G50" i="17"/>
  <c r="G50" i="16"/>
  <c r="G50" i="15"/>
  <c r="G45" i="21" l="1"/>
  <c r="G42" i="21"/>
  <c r="G39" i="21"/>
  <c r="G46" i="21" s="1"/>
  <c r="G31" i="21"/>
  <c r="G28" i="21"/>
  <c r="G25" i="21"/>
  <c r="G22" i="21"/>
  <c r="G19" i="21"/>
  <c r="G34" i="21" s="1"/>
  <c r="G35" i="21" s="1"/>
  <c r="G45" i="20"/>
  <c r="G42" i="20"/>
  <c r="G39" i="20"/>
  <c r="G46" i="20" s="1"/>
  <c r="G31" i="20"/>
  <c r="G28" i="20"/>
  <c r="G25" i="20"/>
  <c r="G22" i="20"/>
  <c r="G19" i="20"/>
  <c r="G45" i="19"/>
  <c r="G42" i="19"/>
  <c r="G39" i="19"/>
  <c r="G46" i="19" s="1"/>
  <c r="G34" i="19"/>
  <c r="G35" i="19" s="1"/>
  <c r="G31" i="19"/>
  <c r="G28" i="19"/>
  <c r="G25" i="19"/>
  <c r="G22" i="19"/>
  <c r="G19" i="19"/>
  <c r="G45" i="18"/>
  <c r="G42" i="18"/>
  <c r="G39" i="18"/>
  <c r="G46" i="18" s="1"/>
  <c r="G31" i="18"/>
  <c r="G28" i="18"/>
  <c r="G25" i="18"/>
  <c r="G22" i="18"/>
  <c r="G19" i="18"/>
  <c r="G45" i="17"/>
  <c r="G42" i="17"/>
  <c r="G39" i="17"/>
  <c r="G46" i="17" s="1"/>
  <c r="G31" i="17"/>
  <c r="G28" i="17"/>
  <c r="G25" i="17"/>
  <c r="G22" i="17"/>
  <c r="G19" i="17"/>
  <c r="G34" i="17" s="1"/>
  <c r="G35" i="17" s="1"/>
  <c r="G45" i="16"/>
  <c r="G42" i="16"/>
  <c r="G39" i="16"/>
  <c r="G46" i="16" s="1"/>
  <c r="G31" i="16"/>
  <c r="G28" i="16"/>
  <c r="G25" i="16"/>
  <c r="G22" i="16"/>
  <c r="G19" i="16"/>
  <c r="G45" i="15"/>
  <c r="G42" i="15"/>
  <c r="G39" i="15"/>
  <c r="G46" i="15" s="1"/>
  <c r="G31" i="15"/>
  <c r="G28" i="15"/>
  <c r="G25" i="15"/>
  <c r="G22" i="15"/>
  <c r="G19" i="15"/>
  <c r="G34" i="15" s="1"/>
  <c r="G35" i="15" s="1"/>
  <c r="G45" i="14"/>
  <c r="G42" i="14"/>
  <c r="G39" i="14"/>
  <c r="G31" i="14"/>
  <c r="G28" i="14"/>
  <c r="G25" i="14"/>
  <c r="C17" i="22" s="1"/>
  <c r="G22" i="14"/>
  <c r="G19" i="14"/>
  <c r="G45" i="13"/>
  <c r="G42" i="13"/>
  <c r="G39" i="13"/>
  <c r="G46" i="13" s="1"/>
  <c r="G31" i="13"/>
  <c r="G28" i="13"/>
  <c r="G25" i="13"/>
  <c r="G22" i="13"/>
  <c r="G19" i="13"/>
  <c r="G45" i="8"/>
  <c r="G42" i="8"/>
  <c r="C22" i="22" s="1"/>
  <c r="G39" i="8"/>
  <c r="G31" i="8"/>
  <c r="C19" i="22" s="1"/>
  <c r="G28" i="8"/>
  <c r="G25" i="8"/>
  <c r="G22" i="8"/>
  <c r="G19" i="8"/>
  <c r="C15" i="22" s="1"/>
  <c r="C16" i="22" l="1"/>
  <c r="C21" i="22"/>
  <c r="G34" i="14"/>
  <c r="C18" i="22"/>
  <c r="C23" i="22"/>
  <c r="G46" i="14"/>
  <c r="G34" i="13"/>
  <c r="G35" i="13" s="1"/>
  <c r="G46" i="8"/>
  <c r="G48" i="21"/>
  <c r="G34" i="20"/>
  <c r="G35" i="20" s="1"/>
  <c r="G48" i="19"/>
  <c r="G34" i="18"/>
  <c r="G35" i="18" s="1"/>
  <c r="G48" i="17"/>
  <c r="G34" i="16"/>
  <c r="G35" i="16" s="1"/>
  <c r="G48" i="15"/>
  <c r="G34" i="8"/>
  <c r="G35" i="8" s="1"/>
  <c r="G35" i="14" l="1"/>
  <c r="G48" i="14" s="1"/>
  <c r="C20" i="22"/>
  <c r="G48" i="13"/>
  <c r="G50" i="13" s="1"/>
  <c r="G54" i="21"/>
  <c r="G48" i="20"/>
  <c r="G48" i="18"/>
  <c r="G54" i="17"/>
  <c r="G48" i="16"/>
  <c r="G48" i="8"/>
  <c r="G50" i="8" s="1"/>
  <c r="C24" i="22" l="1"/>
  <c r="G50" i="14"/>
  <c r="G54" i="14" s="1"/>
  <c r="G54" i="20"/>
  <c r="G54" i="19"/>
  <c r="G54" i="18"/>
  <c r="G54" i="16"/>
  <c r="G54" i="15"/>
  <c r="G54" i="13"/>
  <c r="G54" i="8" l="1"/>
  <c r="C26" i="22" l="1"/>
  <c r="C29" i="22" l="1"/>
  <c r="C28" i="22" s="1"/>
  <c r="C30" i="22" s="1"/>
</calcChain>
</file>

<file path=xl/sharedStrings.xml><?xml version="1.0" encoding="utf-8"?>
<sst xmlns="http://schemas.openxmlformats.org/spreadsheetml/2006/main" count="469" uniqueCount="61">
  <si>
    <t>Descrizione spesa</t>
  </si>
  <si>
    <t>Codice fiscale fornitore</t>
  </si>
  <si>
    <t>Importo (al netto di Iva)</t>
  </si>
  <si>
    <t>TOTALE a)</t>
  </si>
  <si>
    <t>TOTALE b)</t>
  </si>
  <si>
    <t>TOTALE c)</t>
  </si>
  <si>
    <t>INTENSITA' % DI CONTRIBUTO RICHIESTO</t>
  </si>
  <si>
    <t>Nome fornitore</t>
  </si>
  <si>
    <t>Spese previste</t>
  </si>
  <si>
    <t>Provincia della sede oggetto dell'intervento</t>
  </si>
  <si>
    <t>TOTALE d)</t>
  </si>
  <si>
    <t>TOTALE e)</t>
  </si>
  <si>
    <t>Scegli tipologia intervento</t>
  </si>
  <si>
    <t>Micro</t>
  </si>
  <si>
    <t>Piccolo-medio</t>
  </si>
  <si>
    <t>N° e data fattura</t>
  </si>
  <si>
    <t>…………………………………………………………………………………</t>
  </si>
  <si>
    <t>Codice fiscale</t>
  </si>
  <si>
    <t>TOTALE f)</t>
  </si>
  <si>
    <t xml:space="preserve">Nome impresa </t>
  </si>
  <si>
    <t>a) acquisto di attrezzature e materiali informativi e didattici</t>
  </si>
  <si>
    <t>b) acquisizione di servizi informatici, di comunicazione e per eventi (es., mostre, seminari, workshop, degustazioni, spettacoli, performance artistiche e materiali dimostrativi)</t>
  </si>
  <si>
    <t>c) quote di iscrizione a corsi, seminari e percorsi formativi per il personale/volontari delle Organizzazioni</t>
  </si>
  <si>
    <t>d) affitto di spazi espositivi e allestimento stand</t>
  </si>
  <si>
    <t>e) consulenze specialistiche, prestate da professionisti e/o da esperti in possesso di competenze attestate</t>
  </si>
  <si>
    <t>f) viaggio, spedizione e trasporto di materiale e logistica secondo il principio di economicità e di massimo contenimento della spesa e nella misura massima del 10% della somma delle voci di spesa da a) a e) a carico di ciascun partner</t>
  </si>
  <si>
    <t>g) acquisto di software e relative licenze d’uso, funzionali all’attività, compresi la realizzazione dei siti internet ed e-commerce</t>
  </si>
  <si>
    <t>h) acquisto ed installazione di impianti, attrezzature, dotazioni informatiche ed arredi, inventariabili e strettamente funzionali all’attività</t>
  </si>
  <si>
    <t>i) opere edili ed impiantistiche per l'esecuzione di interventi volti alla manutenzione e/o all’ampliamento e/o alla ristrutturazione e/o al restauro delle unità locali, conformi alle vigenti normative urbanistico – edilizie e regolarmente autorizzati dai competenti organi</t>
  </si>
  <si>
    <t>TOTALE SPESE da a) a f)</t>
  </si>
  <si>
    <t>Totale g)</t>
  </si>
  <si>
    <t>Totale h)</t>
  </si>
  <si>
    <t>TOTALE j) pari al 20% delle voci di spesa da a) ad i)</t>
  </si>
  <si>
    <t>Totale i)</t>
  </si>
  <si>
    <t xml:space="preserve">TOTALE SPESE da g) a i) </t>
  </si>
  <si>
    <t>CONTRIBUTO QUOTA CAPITALE</t>
  </si>
  <si>
    <t>CONTRIBUTO QUOTA CORRENTE E SPESE GENERALI</t>
  </si>
  <si>
    <r>
      <rPr>
        <b/>
        <sz val="22"/>
        <color theme="1"/>
        <rFont val="Calibri"/>
        <family val="2"/>
        <scheme val="minor"/>
      </rPr>
      <t>Bando a sostegno di progetti per il commercio equo e solidale 2023-2024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All. B -  Prospetto delle spese</t>
    </r>
  </si>
  <si>
    <t>……………………………………………………………………………………….</t>
  </si>
  <si>
    <t>Nome progetto</t>
  </si>
  <si>
    <t>Spesa presentate</t>
  </si>
  <si>
    <t>INTENSITA' MASSIMA % DI CONTRIBUTO RICHIESTO</t>
  </si>
  <si>
    <t>TOTALE CONTRIBUTO RICHIESTO</t>
  </si>
  <si>
    <r>
      <t xml:space="preserve">Bando a sostegno di progetti per il commercio equo e solidale 2023-2024
All. B - </t>
    </r>
    <r>
      <rPr>
        <b/>
        <sz val="13"/>
        <color rgb="FFFF0000"/>
        <rFont val="Calibri"/>
        <family val="2"/>
        <scheme val="minor"/>
      </rPr>
      <t>Prospetto delle spese - Totale progetto</t>
    </r>
  </si>
  <si>
    <t>Nome impresa Capofila</t>
  </si>
  <si>
    <t>a) Acquisto di attrezzature e materiali informativi e didattici</t>
  </si>
  <si>
    <t>j) quota parte delle spese generali, comprese le spese di personale dedicato al progetto, riconosciute forfettariamente nella misura del 20% della somma delle voci di spesa da a) a i) a carico di ciascun partner</t>
  </si>
  <si>
    <t>- il contributo massimo è pari a € 25.000 a progetto</t>
  </si>
  <si>
    <t xml:space="preserve">- le spese ammissibili totali di progetto devono raggiungere l'investimento minimo pari a € 25.000 </t>
  </si>
  <si>
    <t>ATTENZIONE</t>
  </si>
  <si>
    <t>**CONTRIBUTO QUOTA CORRENTE E SPESE GENERALI (inserire manualmente)</t>
  </si>
  <si>
    <t>**CONTRIBUTO QUOTA CAPITALE  (inserire manualmente)</t>
  </si>
  <si>
    <t>*TOTALE SPESE AMMISSIBILI</t>
  </si>
  <si>
    <t xml:space="preserve">**Gli importi del contributo, nelle sue componenti capitale e corrente, devono essere inseriti manualmente in modo da non superare gli importi di contributo riportati nel Totale Progetto </t>
  </si>
  <si>
    <t xml:space="preserve">La compilazione è guidata. E' possibile compilare solo le celle non bloccate. </t>
  </si>
  <si>
    <t>N° e data fattura (se la spesa è già stata sostenuta)</t>
  </si>
  <si>
    <t>TOTALE SPESE AMMISSIBILI</t>
  </si>
  <si>
    <t>- le spese generali sono calcolate in automatico nei fogli per singolo partner per un valore del 20% delle spese da a) a i)</t>
  </si>
  <si>
    <t xml:space="preserve">CONTRIBUTO TOTALE RICHIESTO </t>
  </si>
  <si>
    <t>*Se il partenariato è composto da più di 2 partner, almeno 2 devono sostenere l'investimento minimo di € 5.000. I rimanenti partner possono sostenere spese inferiori. In ogni caso, l'investimento minimo di progetto deve essere pari a € 25.000</t>
  </si>
  <si>
    <t>Nota:
Compilare solo i campi "Nome impresa capofila" e "Nome progetto". I campi con gli importi vengono compilati in automatico in seguito alla compilazione dei dati relativi alle singole imprese. 
Compilare un foglio per impresa partner, compreso il capofila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</si>
</sst>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/>
      <right/>
      <top style="medium">
        <color indexed="64"/>
      </top>
      <bottom style="thick">
        <color rgb="FFC00000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2" borderId="0" xfId="0" applyFont="1" applyFill="1" applyProtection="1">
      <protection hidden="1"/>
    </xf>
    <xf numFmtId="0" fontId="5" fillId="0" borderId="16" xfId="0" applyFont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wrapText="1"/>
      <protection hidden="1"/>
    </xf>
    <xf numFmtId="9" fontId="0" fillId="0" borderId="1" xfId="0" applyNumberFormat="1" applyFont="1" applyBorder="1" applyAlignment="1" applyProtection="1">
      <alignment horizontal="center" wrapText="1"/>
      <protection hidden="1"/>
    </xf>
    <xf numFmtId="49" fontId="0" fillId="2" borderId="0" xfId="0" applyNumberFormat="1" applyFont="1" applyFill="1" applyProtection="1">
      <protection hidden="1"/>
    </xf>
    <xf numFmtId="49" fontId="6" fillId="2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Border="1" applyProtection="1">
      <protection locked="0" hidden="1"/>
    </xf>
    <xf numFmtId="0" fontId="0" fillId="3" borderId="2" xfId="0" applyFont="1" applyFill="1" applyBorder="1" applyAlignment="1" applyProtection="1">
      <alignment horizontal="left" vertical="center" wrapText="1"/>
      <protection locked="0" hidden="1"/>
    </xf>
    <xf numFmtId="0" fontId="0" fillId="4" borderId="5" xfId="0" applyFont="1" applyFill="1" applyBorder="1" applyAlignment="1" applyProtection="1">
      <alignment horizontal="left" vertical="center" wrapText="1"/>
      <protection locked="0" hidden="1"/>
    </xf>
    <xf numFmtId="0" fontId="0" fillId="4" borderId="26" xfId="0" applyFont="1" applyFill="1" applyBorder="1" applyAlignment="1" applyProtection="1">
      <alignment horizontal="left" vertical="center" wrapText="1"/>
      <protection locked="0" hidden="1"/>
    </xf>
    <xf numFmtId="164" fontId="0" fillId="4" borderId="6" xfId="0" applyNumberFormat="1" applyFont="1" applyFill="1" applyBorder="1" applyAlignment="1" applyProtection="1">
      <alignment vertical="center" wrapText="1"/>
      <protection locked="0" hidden="1"/>
    </xf>
    <xf numFmtId="0" fontId="0" fillId="4" borderId="3" xfId="0" applyFont="1" applyFill="1" applyBorder="1" applyAlignment="1" applyProtection="1">
      <alignment horizontal="left" vertical="center" wrapText="1"/>
      <protection locked="0" hidden="1"/>
    </xf>
    <xf numFmtId="0" fontId="0" fillId="4" borderId="27" xfId="0" applyFont="1" applyFill="1" applyBorder="1" applyAlignment="1" applyProtection="1">
      <alignment horizontal="left" vertical="center" wrapText="1"/>
      <protection locked="0" hidden="1"/>
    </xf>
    <xf numFmtId="164" fontId="0" fillId="4" borderId="24" xfId="0" applyNumberFormat="1" applyFont="1" applyFill="1" applyBorder="1" applyAlignment="1" applyProtection="1">
      <alignment vertical="center" wrapText="1"/>
      <protection locked="0" hidden="1"/>
    </xf>
    <xf numFmtId="164" fontId="1" fillId="4" borderId="11" xfId="0" applyNumberFormat="1" applyFont="1" applyFill="1" applyBorder="1" applyAlignment="1" applyProtection="1">
      <alignment vertical="center" wrapText="1"/>
      <protection hidden="1"/>
    </xf>
    <xf numFmtId="0" fontId="0" fillId="4" borderId="2" xfId="0" applyFont="1" applyFill="1" applyBorder="1" applyAlignment="1" applyProtection="1">
      <alignment horizontal="left" vertical="center" wrapText="1"/>
      <protection locked="0" hidden="1"/>
    </xf>
    <xf numFmtId="0" fontId="0" fillId="4" borderId="28" xfId="0" applyFont="1" applyFill="1" applyBorder="1" applyAlignment="1" applyProtection="1">
      <alignment horizontal="left" vertical="center" wrapText="1"/>
      <protection locked="0" hidden="1"/>
    </xf>
    <xf numFmtId="164" fontId="0" fillId="4" borderId="7" xfId="0" applyNumberFormat="1" applyFont="1" applyFill="1" applyBorder="1" applyAlignment="1" applyProtection="1">
      <alignment vertical="center" wrapText="1"/>
      <protection locked="0" hidden="1"/>
    </xf>
    <xf numFmtId="164" fontId="1" fillId="4" borderId="25" xfId="0" applyNumberFormat="1" applyFont="1" applyFill="1" applyBorder="1" applyAlignment="1" applyProtection="1">
      <alignment vertical="center" wrapText="1"/>
      <protection hidden="1"/>
    </xf>
    <xf numFmtId="164" fontId="1" fillId="3" borderId="11" xfId="0" applyNumberFormat="1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protection hidden="1"/>
    </xf>
    <xf numFmtId="165" fontId="0" fillId="2" borderId="0" xfId="0" applyNumberFormat="1" applyFont="1" applyFill="1" applyAlignment="1" applyProtection="1">
      <protection hidden="1"/>
    </xf>
    <xf numFmtId="164" fontId="1" fillId="3" borderId="31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Protection="1">
      <protection locked="0" hidden="1"/>
    </xf>
    <xf numFmtId="164" fontId="1" fillId="0" borderId="18" xfId="0" applyNumberFormat="1" applyFont="1" applyBorder="1" applyAlignment="1" applyProtection="1">
      <alignment horizontal="center" vertical="center" wrapText="1"/>
      <protection hidden="1"/>
    </xf>
    <xf numFmtId="0" fontId="7" fillId="2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" fillId="4" borderId="5" xfId="0" applyFont="1" applyFill="1" applyBorder="1" applyAlignment="1" applyProtection="1">
      <alignment horizontal="right" vertical="center" wrapText="1"/>
      <protection locked="0" hidden="1"/>
    </xf>
    <xf numFmtId="0" fontId="0" fillId="4" borderId="5" xfId="0" applyFont="1" applyFill="1" applyBorder="1" applyAlignment="1" applyProtection="1">
      <alignment horizontal="right" vertical="center" wrapText="1"/>
      <protection locked="0" hidden="1"/>
    </xf>
    <xf numFmtId="164" fontId="1" fillId="4" borderId="6" xfId="0" applyNumberFormat="1" applyFont="1" applyFill="1" applyBorder="1" applyAlignment="1" applyProtection="1">
      <alignment vertical="center" wrapText="1"/>
      <protection locked="0" hidden="1"/>
    </xf>
    <xf numFmtId="0" fontId="1" fillId="4" borderId="2" xfId="0" applyFont="1" applyFill="1" applyBorder="1" applyAlignment="1" applyProtection="1">
      <alignment horizontal="right" vertical="center" wrapText="1"/>
      <protection locked="0" hidden="1"/>
    </xf>
    <xf numFmtId="0" fontId="0" fillId="4" borderId="2" xfId="0" applyFont="1" applyFill="1" applyBorder="1" applyAlignment="1" applyProtection="1">
      <alignment horizontal="right" vertical="center" wrapText="1"/>
      <protection locked="0" hidden="1"/>
    </xf>
    <xf numFmtId="164" fontId="1" fillId="4" borderId="7" xfId="0" applyNumberFormat="1" applyFont="1" applyFill="1" applyBorder="1" applyAlignment="1" applyProtection="1">
      <alignment vertical="center" wrapText="1"/>
      <protection locked="0" hidden="1"/>
    </xf>
    <xf numFmtId="0" fontId="0" fillId="3" borderId="36" xfId="0" applyFont="1" applyFill="1" applyBorder="1" applyAlignment="1" applyProtection="1">
      <alignment horizontal="left" vertical="center" wrapText="1"/>
      <protection locked="0" hidden="1"/>
    </xf>
    <xf numFmtId="164" fontId="0" fillId="3" borderId="25" xfId="0" applyNumberFormat="1" applyFont="1" applyFill="1" applyBorder="1" applyAlignment="1" applyProtection="1">
      <alignment vertical="center" wrapText="1"/>
      <protection locked="0" hidden="1"/>
    </xf>
    <xf numFmtId="0" fontId="0" fillId="3" borderId="3" xfId="0" applyFont="1" applyFill="1" applyBorder="1" applyAlignment="1" applyProtection="1">
      <alignment horizontal="left" vertical="center" wrapText="1"/>
      <protection locked="0" hidden="1"/>
    </xf>
    <xf numFmtId="164" fontId="1" fillId="4" borderId="14" xfId="0" applyNumberFormat="1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horizontal="right"/>
      <protection hidden="1"/>
    </xf>
    <xf numFmtId="164" fontId="1" fillId="3" borderId="2" xfId="0" applyNumberFormat="1" applyFont="1" applyFill="1" applyBorder="1" applyAlignment="1" applyProtection="1">
      <alignment wrapText="1"/>
      <protection hidden="1"/>
    </xf>
    <xf numFmtId="0" fontId="0" fillId="3" borderId="0" xfId="0" applyFont="1" applyFill="1" applyBorder="1" applyAlignment="1" applyProtection="1">
      <alignment horizontal="left" vertical="center" wrapText="1"/>
      <protection locked="0" hidden="1"/>
    </xf>
    <xf numFmtId="164" fontId="0" fillId="3" borderId="42" xfId="0" applyNumberFormat="1" applyFont="1" applyFill="1" applyBorder="1" applyAlignment="1" applyProtection="1">
      <alignment vertical="center" wrapText="1"/>
      <protection locked="0" hidden="1"/>
    </xf>
    <xf numFmtId="164" fontId="0" fillId="3" borderId="2" xfId="0" applyNumberFormat="1" applyFont="1" applyFill="1" applyBorder="1" applyAlignment="1" applyProtection="1">
      <alignment vertical="center" wrapText="1"/>
      <protection locked="0" hidden="1"/>
    </xf>
    <xf numFmtId="0" fontId="1" fillId="3" borderId="3" xfId="0" applyFont="1" applyFill="1" applyBorder="1" applyAlignment="1" applyProtection="1">
      <alignment horizontal="right"/>
      <protection hidden="1"/>
    </xf>
    <xf numFmtId="164" fontId="1" fillId="3" borderId="3" xfId="0" applyNumberFormat="1" applyFont="1" applyFill="1" applyBorder="1" applyAlignment="1" applyProtection="1">
      <alignment wrapText="1"/>
      <protection hidden="1"/>
    </xf>
    <xf numFmtId="164" fontId="0" fillId="3" borderId="3" xfId="0" applyNumberFormat="1" applyFont="1" applyFill="1" applyBorder="1" applyAlignment="1" applyProtection="1">
      <alignment vertical="center" wrapText="1"/>
      <protection locked="0" hidden="1"/>
    </xf>
    <xf numFmtId="164" fontId="1" fillId="3" borderId="22" xfId="0" applyNumberFormat="1" applyFont="1" applyFill="1" applyBorder="1" applyAlignment="1" applyProtection="1">
      <alignment wrapText="1"/>
      <protection hidden="1"/>
    </xf>
    <xf numFmtId="0" fontId="0" fillId="2" borderId="41" xfId="0" applyFont="1" applyFill="1" applyBorder="1" applyAlignment="1" applyProtection="1">
      <protection hidden="1"/>
    </xf>
    <xf numFmtId="0" fontId="0" fillId="2" borderId="41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164" fontId="1" fillId="0" borderId="0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49" fontId="0" fillId="0" borderId="0" xfId="0" applyNumberFormat="1" applyFont="1" applyFill="1" applyProtection="1">
      <protection hidden="1"/>
    </xf>
    <xf numFmtId="164" fontId="1" fillId="0" borderId="30" xfId="0" applyNumberFormat="1" applyFont="1" applyBorder="1" applyAlignment="1" applyProtection="1">
      <alignment horizontal="center" wrapText="1"/>
      <protection hidden="1"/>
    </xf>
    <xf numFmtId="164" fontId="9" fillId="0" borderId="30" xfId="0" applyNumberFormat="1" applyFont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locked="0"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left" vertical="center"/>
      <protection hidden="1"/>
    </xf>
    <xf numFmtId="164" fontId="14" fillId="0" borderId="2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Font="1" applyBorder="1" applyProtection="1">
      <protection hidden="1"/>
    </xf>
    <xf numFmtId="164" fontId="0" fillId="0" borderId="0" xfId="0" applyNumberFormat="1" applyBorder="1" applyAlignment="1" applyProtection="1">
      <alignment vertical="center" wrapText="1"/>
      <protection hidden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13" fillId="0" borderId="21" xfId="0" applyFont="1" applyBorder="1" applyAlignment="1" applyProtection="1">
      <alignment horizontal="left"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right" vertical="center" wrapText="1"/>
      <protection hidden="1"/>
    </xf>
    <xf numFmtId="0" fontId="1" fillId="0" borderId="52" xfId="0" applyFont="1" applyBorder="1" applyAlignment="1" applyProtection="1">
      <alignment horizontal="right" vertical="center" wrapText="1"/>
      <protection hidden="1"/>
    </xf>
    <xf numFmtId="0" fontId="1" fillId="0" borderId="35" xfId="0" applyFont="1" applyBorder="1" applyAlignment="1" applyProtection="1">
      <alignment horizontal="right" vertical="center" wrapText="1"/>
      <protection hidden="1"/>
    </xf>
    <xf numFmtId="0" fontId="1" fillId="0" borderId="8" xfId="0" applyFont="1" applyBorder="1" applyAlignment="1" applyProtection="1">
      <alignment horizontal="right" vertical="center" wrapText="1"/>
      <protection hidden="1"/>
    </xf>
    <xf numFmtId="164" fontId="1" fillId="0" borderId="53" xfId="0" applyNumberFormat="1" applyFont="1" applyBorder="1" applyAlignment="1" applyProtection="1">
      <alignment horizontal="center" vertical="center" wrapText="1"/>
      <protection hidden="1"/>
    </xf>
    <xf numFmtId="9" fontId="1" fillId="0" borderId="54" xfId="0" applyNumberFormat="1" applyFont="1" applyBorder="1" applyAlignment="1" applyProtection="1">
      <alignment horizontal="center" wrapText="1"/>
      <protection hidden="1"/>
    </xf>
    <xf numFmtId="164" fontId="14" fillId="0" borderId="3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0" fillId="2" borderId="2" xfId="0" applyFont="1" applyFill="1" applyBorder="1" applyProtection="1">
      <protection locked="0" hidden="1"/>
    </xf>
    <xf numFmtId="49" fontId="0" fillId="0" borderId="2" xfId="0" applyNumberFormat="1" applyFont="1" applyFill="1" applyBorder="1" applyProtection="1"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locked="0" hidden="1"/>
    </xf>
    <xf numFmtId="0" fontId="0" fillId="0" borderId="57" xfId="0" applyBorder="1" applyProtection="1"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49" fontId="0" fillId="0" borderId="58" xfId="0" applyNumberFormat="1" applyFont="1" applyFill="1" applyBorder="1" applyProtection="1">
      <protection hidden="1"/>
    </xf>
    <xf numFmtId="49" fontId="0" fillId="0" borderId="58" xfId="0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 vertical="center" wrapText="1"/>
      <protection locked="0" hidden="1"/>
    </xf>
    <xf numFmtId="0" fontId="1" fillId="0" borderId="60" xfId="0" applyFont="1" applyBorder="1" applyAlignment="1" applyProtection="1">
      <alignment horizontal="center" vertical="center" wrapText="1"/>
      <protection locked="0" hidden="1"/>
    </xf>
    <xf numFmtId="0" fontId="1" fillId="0" borderId="61" xfId="0" applyFont="1" applyBorder="1" applyAlignment="1" applyProtection="1">
      <alignment horizontal="center" vertical="center" wrapText="1"/>
      <protection locked="0" hidden="1"/>
    </xf>
    <xf numFmtId="0" fontId="9" fillId="0" borderId="32" xfId="0" applyFont="1" applyBorder="1" applyAlignment="1" applyProtection="1">
      <alignment horizontal="right" wrapText="1"/>
      <protection hidden="1"/>
    </xf>
    <xf numFmtId="0" fontId="10" fillId="0" borderId="33" xfId="0" applyFont="1" applyBorder="1" applyAlignment="1" applyProtection="1">
      <alignment wrapText="1"/>
      <protection hidden="1"/>
    </xf>
    <xf numFmtId="0" fontId="10" fillId="0" borderId="49" xfId="0" applyFont="1" applyBorder="1" applyAlignment="1" applyProtection="1">
      <alignment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/>
      <protection hidden="1"/>
    </xf>
    <xf numFmtId="0" fontId="1" fillId="3" borderId="32" xfId="0" applyFont="1" applyFill="1" applyBorder="1" applyAlignment="1" applyProtection="1">
      <alignment horizontal="right"/>
      <protection hidden="1"/>
    </xf>
    <xf numFmtId="0" fontId="1" fillId="3" borderId="33" xfId="0" applyFont="1" applyFill="1" applyBorder="1" applyAlignment="1" applyProtection="1">
      <alignment horizontal="right"/>
      <protection hidden="1"/>
    </xf>
    <xf numFmtId="0" fontId="1" fillId="3" borderId="34" xfId="0" applyFont="1" applyFill="1" applyBorder="1" applyAlignment="1" applyProtection="1">
      <alignment horizontal="right"/>
      <protection hidden="1"/>
    </xf>
    <xf numFmtId="0" fontId="1" fillId="2" borderId="17" xfId="0" applyFont="1" applyFill="1" applyBorder="1" applyAlignment="1" applyProtection="1">
      <alignment horizontal="right" vertical="center" wrapText="1"/>
      <protection hidden="1"/>
    </xf>
    <xf numFmtId="0" fontId="0" fillId="2" borderId="30" xfId="0" applyFont="1" applyFill="1" applyBorder="1" applyAlignment="1" applyProtection="1">
      <alignment horizontal="right" vertical="center" wrapText="1"/>
      <protection hidden="1"/>
    </xf>
    <xf numFmtId="0" fontId="1" fillId="0" borderId="16" xfId="0" applyFont="1" applyBorder="1" applyAlignment="1" applyProtection="1">
      <alignment horizontal="right"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0" fontId="1" fillId="0" borderId="30" xfId="0" applyFont="1" applyBorder="1" applyAlignment="1" applyProtection="1">
      <alignment horizontal="right" wrapText="1"/>
      <protection hidden="1"/>
    </xf>
    <xf numFmtId="0" fontId="1" fillId="3" borderId="8" xfId="0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1" fillId="4" borderId="35" xfId="0" applyFont="1" applyFill="1" applyBorder="1" applyAlignment="1" applyProtection="1">
      <alignment horizontal="right" vertical="center" wrapText="1"/>
      <protection hidden="1"/>
    </xf>
    <xf numFmtId="0" fontId="1" fillId="4" borderId="36" xfId="0" applyFont="1" applyFill="1" applyBorder="1" applyAlignment="1" applyProtection="1">
      <alignment horizontal="right" vertical="center" wrapText="1"/>
      <protection hidden="1"/>
    </xf>
    <xf numFmtId="0" fontId="0" fillId="4" borderId="37" xfId="0" applyFont="1" applyFill="1" applyBorder="1" applyAlignment="1" applyProtection="1">
      <alignment horizontal="right" vertical="center" wrapText="1"/>
      <protection hidden="1"/>
    </xf>
    <xf numFmtId="0" fontId="1" fillId="4" borderId="43" xfId="0" applyFont="1" applyFill="1" applyBorder="1" applyAlignment="1" applyProtection="1">
      <alignment horizontal="right"/>
      <protection hidden="1"/>
    </xf>
    <xf numFmtId="0" fontId="1" fillId="4" borderId="13" xfId="0" applyFont="1" applyFill="1" applyBorder="1" applyAlignment="1" applyProtection="1">
      <alignment horizontal="right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3" borderId="44" xfId="0" applyFont="1" applyFill="1" applyBorder="1" applyAlignment="1" applyProtection="1">
      <alignment horizontal="left" vertical="center" wrapText="1"/>
      <protection hidden="1"/>
    </xf>
    <xf numFmtId="0" fontId="0" fillId="3" borderId="45" xfId="0" applyFill="1" applyBorder="1" applyAlignment="1" applyProtection="1">
      <alignment horizontal="left" vertical="center" wrapText="1"/>
      <protection hidden="1"/>
    </xf>
    <xf numFmtId="0" fontId="1" fillId="3" borderId="8" xfId="0" applyFont="1" applyFill="1" applyBorder="1" applyAlignment="1" applyProtection="1">
      <alignment horizontal="right"/>
      <protection hidden="1"/>
    </xf>
    <xf numFmtId="0" fontId="1" fillId="3" borderId="9" xfId="0" applyFont="1" applyFill="1" applyBorder="1" applyAlignment="1" applyProtection="1">
      <alignment horizontal="right"/>
      <protection hidden="1"/>
    </xf>
    <xf numFmtId="0" fontId="1" fillId="3" borderId="10" xfId="0" applyFont="1" applyFill="1" applyBorder="1" applyAlignment="1" applyProtection="1">
      <alignment horizontal="right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hidden="1"/>
    </xf>
    <xf numFmtId="0" fontId="0" fillId="3" borderId="23" xfId="0" applyFill="1" applyBorder="1" applyAlignment="1" applyProtection="1">
      <alignment horizontal="left" vertical="center" wrapText="1"/>
      <protection hidden="1"/>
    </xf>
    <xf numFmtId="0" fontId="1" fillId="3" borderId="32" xfId="0" applyFont="1" applyFill="1" applyBorder="1" applyAlignment="1" applyProtection="1">
      <alignment horizontal="right" vertical="center" wrapText="1"/>
      <protection hidden="1"/>
    </xf>
    <xf numFmtId="0" fontId="1" fillId="3" borderId="33" xfId="0" applyFont="1" applyFill="1" applyBorder="1" applyAlignment="1" applyProtection="1">
      <alignment horizontal="right" vertical="center" wrapText="1"/>
      <protection hidden="1"/>
    </xf>
    <xf numFmtId="0" fontId="1" fillId="3" borderId="34" xfId="0" applyFont="1" applyFill="1" applyBorder="1" applyAlignment="1" applyProtection="1">
      <alignment horizontal="right" vertical="center" wrapText="1"/>
      <protection hidden="1"/>
    </xf>
    <xf numFmtId="0" fontId="1" fillId="3" borderId="38" xfId="0" applyFont="1" applyFill="1" applyBorder="1" applyAlignment="1" applyProtection="1">
      <alignment horizontal="center" vertical="center" wrapText="1"/>
      <protection hidden="1"/>
    </xf>
    <xf numFmtId="0" fontId="1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40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left" vertical="center" wrapText="1"/>
      <protection hidden="1"/>
    </xf>
    <xf numFmtId="0" fontId="1" fillId="4" borderId="23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right" vertical="center" wrapText="1"/>
      <protection hidden="1"/>
    </xf>
    <xf numFmtId="0" fontId="1" fillId="4" borderId="9" xfId="0" applyFont="1" applyFill="1" applyBorder="1" applyAlignment="1" applyProtection="1">
      <alignment horizontal="right" vertical="center" wrapText="1"/>
      <protection hidden="1"/>
    </xf>
    <xf numFmtId="0" fontId="0" fillId="4" borderId="10" xfId="0" applyFont="1" applyFill="1" applyBorder="1" applyAlignment="1" applyProtection="1">
      <alignment horizontal="right" vertical="center" wrapText="1"/>
      <protection hidden="1"/>
    </xf>
    <xf numFmtId="49" fontId="0" fillId="0" borderId="2" xfId="0" applyNumberFormat="1" applyFont="1" applyFill="1" applyBorder="1" applyAlignment="1" applyProtection="1">
      <alignment horizontal="center"/>
      <protection hidden="1"/>
    </xf>
  </cellXfs>
  <cellStyles count="1">
    <cellStyle name="Normale" xfId="0" builtinId="0"/>
  </cellStyles>
  <dxfs count="49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D5D5"/>
      <color rgb="FFFF5050"/>
      <color rgb="FFFFE7E7"/>
      <color rgb="FFFFCCCC"/>
      <color rgb="FF00589A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1</xdr:row>
      <xdr:rowOff>85725</xdr:rowOff>
    </xdr:from>
    <xdr:to>
      <xdr:col>2</xdr:col>
      <xdr:colOff>3566821</xdr:colOff>
      <xdr:row>3</xdr:row>
      <xdr:rowOff>136879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568649F-B42D-4D39-82BB-53DA97301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85750"/>
          <a:ext cx="1195096" cy="43215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1</xdr:row>
      <xdr:rowOff>95250</xdr:rowOff>
    </xdr:from>
    <xdr:to>
      <xdr:col>1</xdr:col>
      <xdr:colOff>1419225</xdr:colOff>
      <xdr:row>3</xdr:row>
      <xdr:rowOff>133350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C131419-8AC5-4E80-B5A1-A58E35E9EB3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295275"/>
          <a:ext cx="1228724" cy="419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DC45C226-086B-4423-8989-AE472D78AF71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3BBA13F-2D63-4B16-BC9A-267CDAFC0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4912928-21F8-4D39-944B-8E05F336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C9696FAA-99FA-4E0B-9495-28FEB7DE478C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696D67-BDFB-4E44-92D3-3D7129CBF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817C873-13B3-4765-B7E8-75B4418D0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A6E52955-6759-4BC8-9009-87A7D3965268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181E3F9-3806-4CE5-B4FA-A858D77FC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E87882C-5D3A-4214-A0A1-DE0899BB1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965BB13D-E71C-40B4-8134-E44F54916B07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369AD58-B8C0-4131-8EBE-E7D397097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1B34982-C10A-4436-8EE9-73B5F495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324DF52-51CE-4DE5-A598-742194C850AC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65A9251-E171-46FB-8939-65CE24510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2A5D924-7E66-4A8F-A530-CBC594E6D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A4856105-28CA-4FF5-820B-04162802C124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D63AF16-6EB1-482C-B202-62108FF2D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06B3D76-40AB-41F8-A5C2-233683D51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F53D9D6-E269-4FA2-B290-5AD52003A006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5F56186-989F-48D6-9D01-3453A272C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F8560EB-0BE8-429C-92B8-91B31848C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2A1E8548-AA2D-48F0-A000-86C5D1AEAF6A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7EEBE21-8FD6-467B-998C-9D48A79AA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2E69B44-04FE-42D1-9C99-E8E1DFAE0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D3918C98-2507-49A6-9766-A0FD57BB7977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AE5E374-58BB-4638-A868-92D8CCFCE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503F63E-030A-4471-89B8-296DBAA5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20107</xdr:colOff>
      <xdr:row>5</xdr:row>
      <xdr:rowOff>63501</xdr:rowOff>
    </xdr:from>
    <xdr:to>
      <xdr:col>6</xdr:col>
      <xdr:colOff>1924050</xdr:colOff>
      <xdr:row>14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FFE7DF2-7292-4F43-B43B-68DECE700658}"/>
            </a:ext>
          </a:extLst>
        </xdr:cNvPr>
        <xdr:cNvSpPr/>
      </xdr:nvSpPr>
      <xdr:spPr>
        <a:xfrm>
          <a:off x="11145307" y="1463676"/>
          <a:ext cx="3761318" cy="1679574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Acquisto di attrezzature..",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250911</xdr:colOff>
      <xdr:row>1</xdr:row>
      <xdr:rowOff>169069</xdr:rowOff>
    </xdr:from>
    <xdr:to>
      <xdr:col>6</xdr:col>
      <xdr:colOff>1905616</xdr:colOff>
      <xdr:row>3</xdr:row>
      <xdr:rowOff>386027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788A4B7-EEDA-40D5-98F0-3D2FDA5FF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3486" y="369094"/>
          <a:ext cx="1654705" cy="59795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</xdr:row>
      <xdr:rowOff>28575</xdr:rowOff>
    </xdr:from>
    <xdr:to>
      <xdr:col>1</xdr:col>
      <xdr:colOff>1933575</xdr:colOff>
      <xdr:row>3</xdr:row>
      <xdr:rowOff>545926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74DCE22-A76C-43C2-9943-53A5633DF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228600"/>
          <a:ext cx="1885951" cy="89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2817-194E-4AC4-9691-8D54A2374A81}">
  <dimension ref="A1:F30"/>
  <sheetViews>
    <sheetView tabSelected="1" workbookViewId="0">
      <selection activeCell="C30" sqref="C30"/>
    </sheetView>
  </sheetViews>
  <sheetFormatPr defaultColWidth="9.109375" defaultRowHeight="14.4" x14ac:dyDescent="0.3"/>
  <cols>
    <col min="1" max="1" width="9.109375" style="65"/>
    <col min="2" max="2" width="88.44140625" style="65" customWidth="1"/>
    <col min="3" max="3" width="54.109375" style="65" customWidth="1"/>
    <col min="4" max="4" width="0.88671875" style="65" customWidth="1"/>
    <col min="5" max="16384" width="9.109375" style="65"/>
  </cols>
  <sheetData>
    <row r="1" spans="2:5" ht="15" thickBot="1" x14ac:dyDescent="0.35"/>
    <row r="2" spans="2:5" ht="15" customHeight="1" x14ac:dyDescent="0.3">
      <c r="B2" s="96" t="s">
        <v>43</v>
      </c>
      <c r="C2" s="97"/>
      <c r="D2" s="98"/>
    </row>
    <row r="3" spans="2:5" ht="15" customHeight="1" x14ac:dyDescent="0.3">
      <c r="B3" s="99"/>
      <c r="C3" s="100"/>
      <c r="D3" s="101"/>
    </row>
    <row r="4" spans="2:5" ht="33" customHeight="1" thickBot="1" x14ac:dyDescent="0.35">
      <c r="B4" s="102"/>
      <c r="C4" s="103"/>
      <c r="D4" s="104"/>
    </row>
    <row r="5" spans="2:5" ht="15" thickBot="1" x14ac:dyDescent="0.35"/>
    <row r="6" spans="2:5" ht="15" thickBot="1" x14ac:dyDescent="0.35">
      <c r="B6" s="2" t="s">
        <v>44</v>
      </c>
      <c r="C6" s="66" t="s">
        <v>38</v>
      </c>
    </row>
    <row r="7" spans="2:5" ht="15" thickBot="1" x14ac:dyDescent="0.35">
      <c r="B7" s="2" t="s">
        <v>39</v>
      </c>
      <c r="C7" s="66" t="s">
        <v>38</v>
      </c>
    </row>
    <row r="8" spans="2:5" ht="15" thickBot="1" x14ac:dyDescent="0.35">
      <c r="B8" s="84"/>
      <c r="C8" s="88"/>
    </row>
    <row r="9" spans="2:5" ht="12" customHeight="1" thickTop="1" thickBot="1" x14ac:dyDescent="0.35">
      <c r="B9" s="62"/>
      <c r="C9" s="105" t="s">
        <v>60</v>
      </c>
    </row>
    <row r="10" spans="2:5" ht="30.75" customHeight="1" thickTop="1" thickBot="1" x14ac:dyDescent="0.35">
      <c r="B10" s="91" t="s">
        <v>48</v>
      </c>
      <c r="C10" s="106"/>
      <c r="D10" s="67"/>
    </row>
    <row r="11" spans="2:5" ht="35.4" customHeight="1" thickTop="1" thickBot="1" x14ac:dyDescent="0.35">
      <c r="B11" s="92" t="s">
        <v>57</v>
      </c>
      <c r="C11" s="106"/>
      <c r="E11" s="87"/>
    </row>
    <row r="12" spans="2:5" ht="30" customHeight="1" thickTop="1" thickBot="1" x14ac:dyDescent="0.35">
      <c r="B12" s="91" t="s">
        <v>47</v>
      </c>
      <c r="C12" s="107"/>
    </row>
    <row r="13" spans="2:5" ht="15.6" thickTop="1" thickBot="1" x14ac:dyDescent="0.35">
      <c r="C13" s="89"/>
      <c r="D13" s="67"/>
    </row>
    <row r="14" spans="2:5" ht="15" thickBot="1" x14ac:dyDescent="0.35">
      <c r="B14" s="6" t="s">
        <v>40</v>
      </c>
      <c r="C14" s="8" t="s">
        <v>2</v>
      </c>
      <c r="D14" s="68"/>
    </row>
    <row r="15" spans="2:5" x14ac:dyDescent="0.3">
      <c r="B15" s="69" t="s">
        <v>45</v>
      </c>
      <c r="C15" s="70">
        <f>'Prospetto spese Partner (1)'!G19+'Prospetto spese Partner (3)'!G19+'Prospetto spese Partner (2)'!G19+'Prospetto spese Partner (4)'!G19+'Prospetto spese Partner (5)'!G19+'Prospetto spese Partner (6)'!G19+'Prospetto spese Partner (7)'!G19+'Prospetto spese Partner (8)'!G19+'Prospetto spese Partner (9)'!G19+'Prospetto spese Partner (10)'!G19</f>
        <v>0</v>
      </c>
      <c r="D15" s="68"/>
    </row>
    <row r="16" spans="2:5" ht="28.8" x14ac:dyDescent="0.3">
      <c r="B16" s="74" t="s">
        <v>21</v>
      </c>
      <c r="C16" s="70">
        <f>'Prospetto spese Partner (1)'!G22+'Prospetto spese Partner (3)'!G22+'Prospetto spese Partner (2)'!G22+'Prospetto spese Partner (4)'!G22+'Prospetto spese Partner (5)'!G22+'Prospetto spese Partner (6)'!G22+'Prospetto spese Partner (7)'!G22+'Prospetto spese Partner (8)'!G22+'Prospetto spese Partner (9)'!G22+'Prospetto spese Partner (10)'!G22</f>
        <v>0</v>
      </c>
      <c r="D16" s="68"/>
    </row>
    <row r="17" spans="1:6" ht="28.8" x14ac:dyDescent="0.3">
      <c r="B17" s="74" t="s">
        <v>22</v>
      </c>
      <c r="C17" s="70">
        <f>'Prospetto spese Partner (1)'!G25+'Prospetto spese Partner (3)'!G25+'Prospetto spese Partner (2)'!G25+'Prospetto spese Partner (4)'!G25+'Prospetto spese Partner (5)'!G25+'Prospetto spese Partner (6)'!G25+'Prospetto spese Partner (7)'!G25+'Prospetto spese Partner (8)'!G25+'Prospetto spese Partner (9)'!G25+'Prospetto spese Partner (10)'!G25</f>
        <v>0</v>
      </c>
      <c r="D17" s="68"/>
    </row>
    <row r="18" spans="1:6" ht="27" customHeight="1" x14ac:dyDescent="0.3">
      <c r="B18" s="74" t="s">
        <v>23</v>
      </c>
      <c r="C18" s="70">
        <f>'Prospetto spese Partner (1)'!G28+'Prospetto spese Partner (3)'!G28+'Prospetto spese Partner (2)'!G28+'Prospetto spese Partner (4)'!G28+'Prospetto spese Partner (5)'!G28+'Prospetto spese Partner (6)'!G28+'Prospetto spese Partner (7)'!G28+'Prospetto spese Partner (8)'!G28+'Prospetto spese Partner (9)'!G28+'Prospetto spese Partner (10)'!G28</f>
        <v>0</v>
      </c>
      <c r="D18" s="68"/>
    </row>
    <row r="19" spans="1:6" ht="28.8" x14ac:dyDescent="0.3">
      <c r="B19" s="74" t="s">
        <v>24</v>
      </c>
      <c r="C19" s="70">
        <f>'Prospetto spese Partner (1)'!G31+'Prospetto spese Partner (3)'!G31+'Prospetto spese Partner (2)'!G31+'Prospetto spese Partner (4)'!G31+'Prospetto spese Partner (5)'!G31+'Prospetto spese Partner (6)'!G31+'Prospetto spese Partner (7)'!G31+'Prospetto spese Partner (8)'!G31+'Prospetto spese Partner (9)'!G31+'Prospetto spese Partner (10)'!G31</f>
        <v>0</v>
      </c>
      <c r="D19" s="68"/>
    </row>
    <row r="20" spans="1:6" ht="43.2" x14ac:dyDescent="0.3">
      <c r="B20" s="74" t="s">
        <v>25</v>
      </c>
      <c r="C20" s="70">
        <f>'Prospetto spese Partner (1)'!G34+'Prospetto spese Partner (3)'!G34+'Prospetto spese Partner (2)'!G34+'Prospetto spese Partner (4)'!G34+'Prospetto spese Partner (5)'!G34+'Prospetto spese Partner (6)'!G34+'Prospetto spese Partner (7)'!G34+'Prospetto spese Partner (8)'!G34+'Prospetto spese Partner (9)'!G34+'Prospetto spese Partner (10)'!G34</f>
        <v>0</v>
      </c>
      <c r="D20" s="68"/>
    </row>
    <row r="21" spans="1:6" ht="28.8" x14ac:dyDescent="0.3">
      <c r="B21" s="74" t="s">
        <v>26</v>
      </c>
      <c r="C21" s="70">
        <f>'Prospetto spese Partner (1)'!G39+'Prospetto spese Partner (3)'!G39+'Prospetto spese Partner (2)'!G39+'Prospetto spese Partner (4)'!G39+'Prospetto spese Partner (5)'!G39+'Prospetto spese Partner (6)'!G39+'Prospetto spese Partner (7)'!G39+'Prospetto spese Partner (8)'!G39+'Prospetto spese Partner (9)'!G39+'Prospetto spese Partner (10)'!G39</f>
        <v>0</v>
      </c>
      <c r="D21" s="68"/>
    </row>
    <row r="22" spans="1:6" ht="28.8" x14ac:dyDescent="0.3">
      <c r="B22" s="74" t="s">
        <v>27</v>
      </c>
      <c r="C22" s="70">
        <f>'Prospetto spese Partner (1)'!G42+'Prospetto spese Partner (3)'!G42+'Prospetto spese Partner (2)'!G42+'Prospetto spese Partner (4)'!G42+'Prospetto spese Partner (5)'!G42+'Prospetto spese Partner (6)'!G42+'Prospetto spese Partner (7)'!G42+'Prospetto spese Partner (8)'!G42+'Prospetto spese Partner (9)'!G42+'Prospetto spese Partner (10)'!G42</f>
        <v>0</v>
      </c>
      <c r="D22" s="68"/>
    </row>
    <row r="23" spans="1:6" ht="43.2" x14ac:dyDescent="0.3">
      <c r="B23" s="74" t="s">
        <v>28</v>
      </c>
      <c r="C23" s="70">
        <f>'Prospetto spese Partner (1)'!G45+'Prospetto spese Partner (3)'!G45+'Prospetto spese Partner (2)'!G45+'Prospetto spese Partner (4)'!G45+'Prospetto spese Partner (5)'!G45+'Prospetto spese Partner (6)'!G45+'Prospetto spese Partner (7)'!G45+'Prospetto spese Partner (8)'!G45+'Prospetto spese Partner (9)'!G45+'Prospetto spese Partner (10)'!G45</f>
        <v>0</v>
      </c>
      <c r="D23" s="68"/>
    </row>
    <row r="24" spans="1:6" ht="43.8" thickBot="1" x14ac:dyDescent="0.35">
      <c r="B24" s="75" t="s">
        <v>46</v>
      </c>
      <c r="C24" s="83">
        <f>'Prospetto spese Partner (1)'!G48+'Prospetto spese Partner (3)'!G48+'Prospetto spese Partner (2)'!G48+'Prospetto spese Partner (4)'!G48+'Prospetto spese Partner (5)'!G48+'Prospetto spese Partner (6)'!G48+'Prospetto spese Partner (7)'!G48+'Prospetto spese Partner (8)'!G48+'Prospetto spese Partner (9)'!G48+'Prospetto spese Partner (10)'!G48</f>
        <v>0</v>
      </c>
      <c r="D24" s="68"/>
    </row>
    <row r="25" spans="1:6" ht="15" thickBot="1" x14ac:dyDescent="0.35">
      <c r="A25" s="67"/>
      <c r="B25" s="71"/>
      <c r="C25" s="72"/>
      <c r="D25" s="73"/>
      <c r="E25" s="67"/>
    </row>
    <row r="26" spans="1:6" ht="15" thickBot="1" x14ac:dyDescent="0.35">
      <c r="B26" s="77" t="s">
        <v>56</v>
      </c>
      <c r="C26" s="60" t="str">
        <f>IF(AND(SUM(C15:C24)&gt;=25000,SUM(C15:C20)&gt;0),SUM(C15:C24),"L'importo totale non raggiunge l'investimento minimo")</f>
        <v>L'importo totale non raggiunge l'investimento minimo</v>
      </c>
      <c r="D26" s="67"/>
      <c r="F26" s="76"/>
    </row>
    <row r="27" spans="1:6" ht="15" thickBot="1" x14ac:dyDescent="0.35">
      <c r="B27" s="78" t="s">
        <v>41</v>
      </c>
      <c r="C27" s="82">
        <v>0.7</v>
      </c>
      <c r="D27" s="67"/>
    </row>
    <row r="28" spans="1:6" ht="15" thickBot="1" x14ac:dyDescent="0.35">
      <c r="B28" s="79" t="s">
        <v>36</v>
      </c>
      <c r="C28" s="60">
        <f>IF(C26&lt;&gt;"L'importo totale non raggiunge l'investimento minimo",IF(SUM(C15:C20,C24)*0.7+C29&gt;25000,25000-C29,SUM(C15:C20,C24)*0.7),0)</f>
        <v>0</v>
      </c>
      <c r="D28" s="67"/>
    </row>
    <row r="29" spans="1:6" ht="15" thickBot="1" x14ac:dyDescent="0.35">
      <c r="B29" s="79" t="s">
        <v>35</v>
      </c>
      <c r="C29" s="61">
        <f>IF(C26&lt;&gt;"L'importo totale non raggiunge l'investimento minimo",IF(SUM(C21:C23)*0.7&lt;=8000,SUM(C21:C23)*0.7,8000),0)</f>
        <v>0</v>
      </c>
      <c r="D29" s="67"/>
    </row>
    <row r="30" spans="1:6" ht="15" thickBot="1" x14ac:dyDescent="0.35">
      <c r="B30" s="80" t="s">
        <v>42</v>
      </c>
      <c r="C30" s="81">
        <f>C28+C29</f>
        <v>0</v>
      </c>
    </row>
  </sheetData>
  <sheetProtection algorithmName="SHA-512" hashValue="wueSfwDGXekjtHZ+cZNbjDNYWRHHscnDDjLtPAX53QU+R3LsfQoiLqE46BkSQNz+Sew0Q27eZYDsbFxPnmUi7w==" saltValue="+RG+kOeKJg/iY/x4AT6KIA==" spinCount="100000" sheet="1" objects="1" scenarios="1" insertRows="0"/>
  <mergeCells count="2">
    <mergeCell ref="B2:D4"/>
    <mergeCell ref="C9:C12"/>
  </mergeCells>
  <conditionalFormatting sqref="C30">
    <cfRule type="cellIs" dxfId="48" priority="10" operator="equal">
      <formula>"ATTENZIONE: Il contributo totale richiesto supera € 100.000"</formula>
    </cfRule>
    <cfRule type="cellIs" dxfId="47" priority="11" operator="equal">
      <formula>"ATTENZIONE: Il contributo totale richiesto supera € 120.000"</formula>
    </cfRule>
    <cfRule type="containsText" dxfId="46" priority="12" operator="containsText" text="ATTENZIONE: Il contributo totale richiesto supera € 80.000">
      <formula>NOT(ISERROR(SEARCH("ATTENZIONE: Il contributo totale richiesto supera € 80.000",C30)))</formula>
    </cfRule>
  </conditionalFormatting>
  <conditionalFormatting sqref="C26">
    <cfRule type="containsText" dxfId="45" priority="5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capitale",C26)))</formula>
    </cfRule>
    <cfRule type="cellIs" dxfId="44" priority="6" operator="equal">
      <formula>"L'importo totale non raggiunge l'investimento minimo"</formula>
    </cfRule>
  </conditionalFormatting>
  <conditionalFormatting sqref="C28">
    <cfRule type="containsText" dxfId="43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capitale",C28)))</formula>
    </cfRule>
    <cfRule type="cellIs" dxfId="42" priority="4" operator="equal">
      <formula>"L'importo totale non raggiunge l'investimento minimo"</formula>
    </cfRule>
  </conditionalFormatting>
  <conditionalFormatting sqref="F26">
    <cfRule type="containsText" dxfId="4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capitale",F26)))</formula>
    </cfRule>
    <cfRule type="cellIs" dxfId="40" priority="2" operator="equal">
      <formula>"L'importo totale non raggiunge l'investimento minimo"</formula>
    </cfRule>
  </conditionalFormatting>
  <dataValidations count="4">
    <dataValidation type="decimal" operator="greaterThanOrEqual" allowBlank="1" showInputMessage="1" showErrorMessage="1" sqref="C25:D25" xr:uid="{A2972104-BA07-40D0-92B7-5ADA6DB9AA35}">
      <formula1>0</formula1>
    </dataValidation>
    <dataValidation operator="greaterThanOrEqual" allowBlank="1" showInputMessage="1" showErrorMessage="1" sqref="C26 F26" xr:uid="{81853DA0-BEC3-4BBD-9E53-7551197A5021}"/>
    <dataValidation type="decimal" operator="greaterThan" allowBlank="1" showInputMessage="1" showErrorMessage="1" sqref="C27" xr:uid="{533D9627-7489-476F-AF37-4918D99E9678}">
      <formula1>0</formula1>
    </dataValidation>
    <dataValidation operator="greaterThan" allowBlank="1" showInputMessage="1" showErrorMessage="1" sqref="C28" xr:uid="{26511458-7086-4AAC-A87A-753F7B31C34B}"/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AEC9-123D-4997-AA7D-C19734C67902}">
  <dimension ref="A1:N70"/>
  <sheetViews>
    <sheetView topLeftCell="A10" zoomScale="90" zoomScaleNormal="90" workbookViewId="0">
      <selection activeCell="D27" sqref="D27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a/W98VFjTzZOEFVlyuxEYndf3ZOQ5yew51A96lJoqFyLiTnErAe+LXUTch3PHag4/1pHJJFd9XnfCKqMFQkUvQ==" saltValue="UAKsmQE6RkrgH0WlrFcftA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7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6" priority="4" operator="equal">
      <formula>"L'importo totale non raggiunge l'investimento minimo"</formula>
    </cfRule>
  </conditionalFormatting>
  <conditionalFormatting sqref="G50">
    <cfRule type="containsText" dxfId="5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4" priority="2" operator="equal">
      <formula>"L'importo totale non raggiunge l'investimento minimo"</formula>
    </cfRule>
  </conditionalFormatting>
  <dataValidations count="3">
    <dataValidation type="decimal" operator="greaterThanOrEqual" allowBlank="1" showInputMessage="1" showErrorMessage="1" sqref="G48 G17:G34 G40:G41 G43:G44 G46" xr:uid="{DDBDF5E2-F694-4546-977F-ED60473097C1}">
      <formula1>0</formula1>
    </dataValidation>
    <dataValidation operator="greaterThanOrEqual" allowBlank="1" showInputMessage="1" showErrorMessage="1" sqref="G50" xr:uid="{58F7A3A9-D0D2-46BE-B536-0D45A94B46E3}"/>
    <dataValidation operator="greaterThan" allowBlank="1" showInputMessage="1" showErrorMessage="1" sqref="G51:G52" xr:uid="{FB0E8392-AA01-4EE3-B687-D27AB608B67F}"/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BFDFC-AB10-4F9A-B015-6D3A6981CDD3}">
  <dimension ref="A1:N70"/>
  <sheetViews>
    <sheetView zoomScale="90" zoomScaleNormal="90" workbookViewId="0">
      <selection activeCell="B17" sqref="B17:B18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NwERlrVerWx5B+E55hl9ErFcNUDVraMhTXFLKzpHH1YywzWYyRWrwlhe+9I7wia8KdmxeeatUf+8s7krT4/6Nw==" saltValue="lFCbjZSj34Sz2UogKEjGRA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3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2" priority="4" operator="equal">
      <formula>"L'importo totale non raggiunge l'investimento minimo"</formula>
    </cfRule>
  </conditionalFormatting>
  <conditionalFormatting sqref="G50">
    <cfRule type="containsText" dxfId="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0" priority="2" operator="equal">
      <formula>"L'importo totale non raggiunge l'investimento minimo"</formula>
    </cfRule>
  </conditionalFormatting>
  <dataValidations count="3">
    <dataValidation operator="greaterThan" allowBlank="1" showInputMessage="1" showErrorMessage="1" sqref="G51:G52" xr:uid="{AEFD1F9A-D2F0-4C04-B176-59D9CF842D7E}"/>
    <dataValidation operator="greaterThanOrEqual" allowBlank="1" showInputMessage="1" showErrorMessage="1" sqref="G50" xr:uid="{34845AE1-8E59-4035-A1F2-5C21E29CB0E6}"/>
    <dataValidation type="decimal" operator="greaterThanOrEqual" allowBlank="1" showInputMessage="1" showErrorMessage="1" sqref="G48 G17:G34 G40:G41 G43:G44 G46" xr:uid="{5C17546B-E125-463B-80DB-9CEAA367B459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4.4" x14ac:dyDescent="0.3"/>
  <sheetData>
    <row r="2" spans="2:2" x14ac:dyDescent="0.3">
      <c r="B2" t="s">
        <v>12</v>
      </c>
    </row>
    <row r="3" spans="2:2" x14ac:dyDescent="0.3">
      <c r="B3" t="s">
        <v>13</v>
      </c>
    </row>
    <row r="4" spans="2:2" x14ac:dyDescent="0.3">
      <c r="B4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2E8C-9E64-4D54-AFCD-196509BDEFD9}">
  <dimension ref="A1:N71"/>
  <sheetViews>
    <sheetView topLeftCell="A10" zoomScale="90" zoomScaleNormal="90" workbookViewId="0">
      <selection activeCell="D18" sqref="D18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8.441406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14"/>
      <c r="C10" s="14"/>
      <c r="D10" s="14"/>
      <c r="E10" s="4"/>
      <c r="F10" s="11"/>
    </row>
    <row r="11" spans="2:7" s="1" customFormat="1" x14ac:dyDescent="0.3">
      <c r="B11" s="86" t="s">
        <v>54</v>
      </c>
      <c r="C11" s="85"/>
      <c r="D11" s="14"/>
      <c r="E11" s="4"/>
      <c r="F11" s="11"/>
    </row>
    <row r="12" spans="2:7" s="1" customFormat="1" x14ac:dyDescent="0.3">
      <c r="B12" s="14"/>
      <c r="C12" s="14"/>
      <c r="D12" s="14"/>
      <c r="E12" s="4"/>
      <c r="F12" s="11"/>
    </row>
    <row r="13" spans="2:7" s="1" customFormat="1" x14ac:dyDescent="0.3">
      <c r="B13" s="14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29.4" thickBot="1" x14ac:dyDescent="0.35">
      <c r="B16" s="6" t="s">
        <v>8</v>
      </c>
      <c r="C16" s="7" t="s">
        <v>0</v>
      </c>
      <c r="D16" s="90" t="s">
        <v>55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 t="str">
        <f>IF(G35+G46+G48&gt;=5000,G35+G46+G48,"L'importo totale non raggiunge l'investimento minimo")</f>
        <v>L'importo totale non raggiunge l'investimento minimo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.6" x14ac:dyDescent="0.3">
      <c r="B55" s="93"/>
      <c r="C55" s="94"/>
      <c r="D55" s="94"/>
      <c r="E55" s="94"/>
      <c r="F55" s="94"/>
      <c r="G55" s="95"/>
    </row>
    <row r="56" spans="2:8" s="1" customFormat="1" ht="15" thickBot="1" x14ac:dyDescent="0.35">
      <c r="B56" s="57"/>
      <c r="C56" s="58"/>
      <c r="D56" s="58"/>
      <c r="E56" s="58"/>
      <c r="F56" s="58"/>
      <c r="G56" s="59"/>
    </row>
    <row r="57" spans="2:8" s="1" customFormat="1" ht="15.6" thickTop="1" thickBot="1" x14ac:dyDescent="0.35">
      <c r="B57" s="112" t="s">
        <v>49</v>
      </c>
      <c r="C57" s="112"/>
      <c r="D57" s="112"/>
      <c r="E57" s="112"/>
      <c r="F57" s="112"/>
      <c r="G57" s="112"/>
    </row>
    <row r="58" spans="2:8" s="1" customFormat="1" ht="48.75" customHeight="1" thickTop="1" thickBot="1" x14ac:dyDescent="0.35">
      <c r="B58" s="111" t="s">
        <v>59</v>
      </c>
      <c r="C58" s="111"/>
      <c r="D58" s="111"/>
      <c r="E58" s="111"/>
      <c r="F58" s="111"/>
      <c r="G58" s="111"/>
    </row>
    <row r="59" spans="2:8" s="1" customFormat="1" ht="35.25" customHeight="1" thickTop="1" thickBot="1" x14ac:dyDescent="0.35">
      <c r="B59" s="111" t="s">
        <v>53</v>
      </c>
      <c r="C59" s="111"/>
      <c r="D59" s="111"/>
      <c r="E59" s="111"/>
      <c r="F59" s="111"/>
      <c r="G59" s="111"/>
    </row>
    <row r="60" spans="2:8" s="1" customFormat="1" ht="15" thickTop="1" x14ac:dyDescent="0.3"/>
    <row r="61" spans="2:8" s="1" customFormat="1" x14ac:dyDescent="0.3"/>
    <row r="62" spans="2:8" s="1" customFormat="1" x14ac:dyDescent="0.3">
      <c r="B62" s="11"/>
    </row>
    <row r="63" spans="2:8" s="1" customFormat="1" x14ac:dyDescent="0.3">
      <c r="B63" s="11"/>
    </row>
    <row r="64" spans="2:8" s="1" customFormat="1" x14ac:dyDescent="0.3"/>
    <row r="65" spans="2:2" s="1" customFormat="1" x14ac:dyDescent="0.3"/>
    <row r="66" spans="2:2" s="1" customFormat="1" x14ac:dyDescent="0.3"/>
    <row r="67" spans="2:2" s="1" customFormat="1" x14ac:dyDescent="0.3"/>
    <row r="68" spans="2:2" x14ac:dyDescent="0.3">
      <c r="B68" s="12"/>
    </row>
    <row r="70" spans="2:2" x14ac:dyDescent="0.3">
      <c r="B70" s="12"/>
    </row>
    <row r="71" spans="2:2" x14ac:dyDescent="0.3">
      <c r="B71" s="12"/>
    </row>
  </sheetData>
  <sheetProtection algorithmName="SHA-512" hashValue="bcCFamMv85jdatu+aDLlD44zLF2ASv6lE5+f8AmqyER0GnLTaAPcVxKemuRxbSgLNmKVSsgH8sL+ZftZQubevQ==" saltValue="UquD5vq6cY4W9a6EZtsHXA==" spinCount="100000" sheet="1" insertRows="0"/>
  <mergeCells count="33"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48:F48"/>
    <mergeCell ref="B34:F34"/>
    <mergeCell ref="B35:F35"/>
    <mergeCell ref="B36:G36"/>
    <mergeCell ref="B37:B38"/>
    <mergeCell ref="B39:F39"/>
    <mergeCell ref="B40:B41"/>
    <mergeCell ref="B42:F42"/>
    <mergeCell ref="B43:B44"/>
    <mergeCell ref="B45:F45"/>
    <mergeCell ref="B46:F46"/>
    <mergeCell ref="C47:G47"/>
    <mergeCell ref="B54:F54"/>
    <mergeCell ref="B58:G58"/>
    <mergeCell ref="B59:G59"/>
    <mergeCell ref="B57:G57"/>
    <mergeCell ref="B49:F49"/>
    <mergeCell ref="C50:F50"/>
    <mergeCell ref="B51:F51"/>
    <mergeCell ref="B52:F52"/>
    <mergeCell ref="B53:F53"/>
  </mergeCells>
  <conditionalFormatting sqref="G50">
    <cfRule type="containsText" dxfId="39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38" priority="4" operator="equal">
      <formula>"L'importo totale non raggiunge l'investimento minimo"</formula>
    </cfRule>
  </conditionalFormatting>
  <conditionalFormatting sqref="G52">
    <cfRule type="containsText" dxfId="37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36" priority="2" operator="equal">
      <formula>"L'importo totale non raggiunge l'investimento minimo"</formula>
    </cfRule>
  </conditionalFormatting>
  <dataValidations count="3">
    <dataValidation type="decimal" operator="greaterThanOrEqual" allowBlank="1" showInputMessage="1" showErrorMessage="1" sqref="G48 G17:G34 G40:G41 G43:G44 G46" xr:uid="{52B4D789-E78A-474A-8816-A70D7CEAD61F}">
      <formula1>0</formula1>
    </dataValidation>
    <dataValidation operator="greaterThanOrEqual" allowBlank="1" showInputMessage="1" showErrorMessage="1" sqref="G50" xr:uid="{20FEAD3B-32FA-4C9A-ACE5-BB2273B738F5}"/>
    <dataValidation operator="greaterThan" allowBlank="1" showInputMessage="1" showErrorMessage="1" sqref="G51:G52" xr:uid="{47530EBB-0871-4FF8-8F0B-9829F52ED732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C507-FB3D-4202-A783-922471E68584}">
  <dimension ref="A1:N70"/>
  <sheetViews>
    <sheetView zoomScale="90" zoomScaleNormal="90" workbookViewId="0">
      <selection activeCell="A18" sqref="A18:XFD18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 t="str">
        <f>IF(G35+G46+G48&gt;=5000,G35+G46+G48,"L'importo totale non raggiunge l'investimento minimo")</f>
        <v>L'importo totale non raggiunge l'investimento minimo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VnH8+3imjf0VGn1YAsozR9M20CBDCybYRt8Ag4+RpjKh4ncMLRPZTI3NrnFFFK+zXdJ4kurRnevGc+8YWhU/vA==" saltValue="ceEP8SIvhUX21vjmx32gDw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0">
    <cfRule type="containsText" dxfId="35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34" priority="4" operator="equal">
      <formula>"L'importo totale non raggiunge l'investimento minimo"</formula>
    </cfRule>
  </conditionalFormatting>
  <conditionalFormatting sqref="G52">
    <cfRule type="containsText" dxfId="33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32" priority="2" operator="equal">
      <formula>"L'importo totale non raggiunge l'investimento minimo"</formula>
    </cfRule>
  </conditionalFormatting>
  <dataValidations count="3">
    <dataValidation type="decimal" operator="greaterThanOrEqual" allowBlank="1" showInputMessage="1" showErrorMessage="1" sqref="G48 G17:G34 G40:G41 G43:G44 G46" xr:uid="{0000D3BE-405C-491D-82C7-34DD5015AAD3}">
      <formula1>0</formula1>
    </dataValidation>
    <dataValidation operator="greaterThanOrEqual" allowBlank="1" showInputMessage="1" showErrorMessage="1" sqref="G50" xr:uid="{E211D194-0373-418B-BD8F-A85ACDD276D0}"/>
    <dataValidation operator="greaterThan" allowBlank="1" showInputMessage="1" showErrorMessage="1" sqref="G51:G52" xr:uid="{31B51C62-3B3C-48AD-A97C-AD533ADADC95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8915-8899-4E31-AA7F-24FF614531F4}">
  <dimension ref="A1:N70"/>
  <sheetViews>
    <sheetView zoomScale="90" zoomScaleNormal="90" workbookViewId="0">
      <selection activeCell="C23" sqref="C23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/tFEtfsyg1hltGP2cfP2ruOWw6hwkoajStCSDMaGOkvsOvNGKU2Scmwsdgk3zp2YGYVucsv7SHcvi8W5TxUDCg==" saltValue="C3WnE3KoHX6cXhBDPEog7w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0">
    <cfRule type="containsText" dxfId="31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30" priority="4" operator="equal">
      <formula>"L'importo totale non raggiunge l'investimento minimo"</formula>
    </cfRule>
  </conditionalFormatting>
  <conditionalFormatting sqref="G52">
    <cfRule type="containsText" dxfId="29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28" priority="2" operator="equal">
      <formula>"L'importo totale non raggiunge l'investimento minimo"</formula>
    </cfRule>
  </conditionalFormatting>
  <dataValidations count="3">
    <dataValidation operator="greaterThan" allowBlank="1" showInputMessage="1" showErrorMessage="1" sqref="G51:G52" xr:uid="{FBAB74C7-C18C-428F-B2A7-E0D4E6B3AE04}"/>
    <dataValidation operator="greaterThanOrEqual" allowBlank="1" showInputMessage="1" showErrorMessage="1" sqref="G50" xr:uid="{AB5ACB1B-D745-416E-9BA8-E59661BA306E}"/>
    <dataValidation type="decimal" operator="greaterThanOrEqual" allowBlank="1" showInputMessage="1" showErrorMessage="1" sqref="G48 G17:G34 G40:G41 G43:G44 G46" xr:uid="{E9B953D8-9169-42D8-94E8-7D451ABDC945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5762A-D769-41BC-B579-1041161BF500}">
  <dimension ref="A1:N70"/>
  <sheetViews>
    <sheetView zoomScale="90" zoomScaleNormal="90" workbookViewId="0">
      <selection activeCell="C21" sqref="C21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EWiUXFdmsJPP+fV5lGW1wJsJTZ4cHdZxItM7GRS7VX4XP60scL41aP0+LWvg9XOEFePfrfT2KCMIqLna8Li0wQ==" saltValue="CNL0kEqrGD8TK7uqkEYaag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27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26" priority="4" operator="equal">
      <formula>"L'importo totale non raggiunge l'investimento minimo"</formula>
    </cfRule>
  </conditionalFormatting>
  <conditionalFormatting sqref="G50">
    <cfRule type="containsText" dxfId="25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24" priority="2" operator="equal">
      <formula>"L'importo totale non raggiunge l'investimento minimo"</formula>
    </cfRule>
  </conditionalFormatting>
  <dataValidations count="3">
    <dataValidation operator="greaterThan" allowBlank="1" showInputMessage="1" showErrorMessage="1" sqref="G51:G52" xr:uid="{8A402AB4-3DA2-43E2-AB15-BE299823C76C}"/>
    <dataValidation operator="greaterThanOrEqual" allowBlank="1" showInputMessage="1" showErrorMessage="1" sqref="G50" xr:uid="{D00E7179-81A7-4452-8F5A-73DE1687B111}"/>
    <dataValidation type="decimal" operator="greaterThanOrEqual" allowBlank="1" showInputMessage="1" showErrorMessage="1" sqref="G48 G17:G34 G40:G41 G43:G44 G46" xr:uid="{87DFFDFA-E315-4174-850F-08B6F34FEB41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A93F-AFD8-4663-8425-5CC4B2E03A13}">
  <dimension ref="A1:N70"/>
  <sheetViews>
    <sheetView topLeftCell="A7" zoomScale="90" zoomScaleNormal="90" workbookViewId="0">
      <selection activeCell="D20" sqref="D20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aZwJI0DynFoB/RGvSMD5idejSL2eeNGSrjBWoHsANcWHlOO3iLmAzIH+VVFCHckZly8xRtF6/NnLOBKBFjotGg==" saltValue="Avh8fZXzPXsKX7mjzq9dFg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23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22" priority="4" operator="equal">
      <formula>"L'importo totale non raggiunge l'investimento minimo"</formula>
    </cfRule>
  </conditionalFormatting>
  <conditionalFormatting sqref="G50">
    <cfRule type="containsText" dxfId="21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20" priority="2" operator="equal">
      <formula>"L'importo totale non raggiunge l'investimento minimo"</formula>
    </cfRule>
  </conditionalFormatting>
  <dataValidations count="3">
    <dataValidation type="decimal" operator="greaterThanOrEqual" allowBlank="1" showInputMessage="1" showErrorMessage="1" sqref="G48 G17:G34 G40:G41 G43:G44 G46" xr:uid="{BCA09F12-6E82-4518-AEA3-31C03DC1176B}">
      <formula1>0</formula1>
    </dataValidation>
    <dataValidation operator="greaterThanOrEqual" allowBlank="1" showInputMessage="1" showErrorMessage="1" sqref="G50" xr:uid="{BAB0E785-4A51-4093-8C27-C98B44E9AF0E}"/>
    <dataValidation operator="greaterThan" allowBlank="1" showInputMessage="1" showErrorMessage="1" sqref="G51:G52" xr:uid="{C52A0EDB-D2B7-4763-829B-80BA57A98005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3E9B-648A-4F75-B39D-76958D8911C9}">
  <dimension ref="A1:N70"/>
  <sheetViews>
    <sheetView zoomScale="90" zoomScaleNormal="90" workbookViewId="0">
      <selection activeCell="B28" sqref="B28:F28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PiX3GlOea4ToyPI2BDpmNoGZbYemgGsk8WdU+8aMlOPcEDXUBxCMlD/+rODAxJOEhK0QUkEjUp48JMgOYDdQLg==" saltValue="6Idj0kANOJQ4e5ixrnTTNQ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19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18" priority="4" operator="equal">
      <formula>"L'importo totale non raggiunge l'investimento minimo"</formula>
    </cfRule>
  </conditionalFormatting>
  <conditionalFormatting sqref="G50">
    <cfRule type="containsText" dxfId="17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16" priority="2" operator="equal">
      <formula>"L'importo totale non raggiunge l'investimento minimo"</formula>
    </cfRule>
  </conditionalFormatting>
  <dataValidations count="3">
    <dataValidation operator="greaterThan" allowBlank="1" showInputMessage="1" showErrorMessage="1" sqref="G51:G52" xr:uid="{7621DF1B-59B2-437C-8C2E-AD48E93C5F48}"/>
    <dataValidation operator="greaterThanOrEqual" allowBlank="1" showInputMessage="1" showErrorMessage="1" sqref="G50" xr:uid="{2A77C5B8-9E12-49FE-91B4-B54885C7DBD1}"/>
    <dataValidation type="decimal" operator="greaterThanOrEqual" allowBlank="1" showInputMessage="1" showErrorMessage="1" sqref="G48 G17:G34 G40:G41 G43:G44 G46" xr:uid="{87B3FD7C-1347-4A79-AA15-45CA52FB35DD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D5C1-E33D-42EC-9417-6556210F0150}">
  <dimension ref="A1:N70"/>
  <sheetViews>
    <sheetView topLeftCell="A4" zoomScale="90" zoomScaleNormal="90" workbookViewId="0">
      <selection activeCell="D21" sqref="D21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iANKXb/iwkfVIbAJoBMI3XbtBP5E4TpJIklTcqHsd9Kv+1R7sXhBjsf4zFjaDs9//P426qpM//3n2FqIaRx/1A==" saltValue="RiwBl0pmA+95GXE/4LR8zg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15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14" priority="4" operator="equal">
      <formula>"L'importo totale non raggiunge l'investimento minimo"</formula>
    </cfRule>
  </conditionalFormatting>
  <conditionalFormatting sqref="G50">
    <cfRule type="containsText" dxfId="13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12" priority="2" operator="equal">
      <formula>"L'importo totale non raggiunge l'investimento minimo"</formula>
    </cfRule>
  </conditionalFormatting>
  <dataValidations count="3">
    <dataValidation type="decimal" operator="greaterThanOrEqual" allowBlank="1" showInputMessage="1" showErrorMessage="1" sqref="G48 G17:G34 G40:G41 G43:G44 G46" xr:uid="{231823B3-ED32-457D-922C-E42841FAF300}">
      <formula1>0</formula1>
    </dataValidation>
    <dataValidation operator="greaterThanOrEqual" allowBlank="1" showInputMessage="1" showErrorMessage="1" sqref="G50" xr:uid="{BF819EC2-0AF6-429F-B3A4-7F1057015E13}"/>
    <dataValidation operator="greaterThan" allowBlank="1" showInputMessage="1" showErrorMessage="1" sqref="G51:G52" xr:uid="{DD2BF426-92D8-4336-A548-FD0FF00A8DD9}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B78EC-996D-4F2D-9E82-D524EF17F016}">
  <dimension ref="A1:N70"/>
  <sheetViews>
    <sheetView zoomScale="90" zoomScaleNormal="90" workbookViewId="0">
      <selection activeCell="D21" sqref="D21"/>
    </sheetView>
  </sheetViews>
  <sheetFormatPr defaultColWidth="9.109375" defaultRowHeight="14.4" x14ac:dyDescent="0.3"/>
  <cols>
    <col min="1" max="1" width="9.109375" style="1"/>
    <col min="2" max="2" width="56.88671875" style="1" customWidth="1"/>
    <col min="3" max="3" width="47.33203125" style="1" customWidth="1"/>
    <col min="4" max="4" width="25.6640625" style="1" customWidth="1"/>
    <col min="5" max="6" width="27.88671875" style="1" customWidth="1"/>
    <col min="7" max="7" width="30.88671875" style="1" customWidth="1"/>
    <col min="8" max="8" width="9.6640625" style="1" bestFit="1" customWidth="1"/>
    <col min="9" max="9" width="10.5546875" style="1" bestFit="1" customWidth="1"/>
    <col min="10" max="10" width="10.33203125" style="1" bestFit="1" customWidth="1"/>
    <col min="11" max="14" width="9.109375" style="1"/>
    <col min="15" max="16384" width="9.109375" style="13"/>
  </cols>
  <sheetData>
    <row r="1" spans="2:7" s="1" customFormat="1" ht="15" thickBot="1" x14ac:dyDescent="0.35"/>
    <row r="2" spans="2:7" s="1" customFormat="1" x14ac:dyDescent="0.3">
      <c r="B2" s="149" t="s">
        <v>37</v>
      </c>
      <c r="C2" s="150"/>
      <c r="D2" s="150"/>
      <c r="E2" s="150"/>
      <c r="F2" s="151"/>
      <c r="G2" s="152"/>
    </row>
    <row r="3" spans="2:7" s="1" customFormat="1" x14ac:dyDescent="0.3">
      <c r="B3" s="153"/>
      <c r="C3" s="154"/>
      <c r="D3" s="154"/>
      <c r="E3" s="154"/>
      <c r="F3" s="155"/>
      <c r="G3" s="156"/>
    </row>
    <row r="4" spans="2:7" s="1" customFormat="1" ht="48.75" customHeight="1" thickBot="1" x14ac:dyDescent="0.35">
      <c r="B4" s="157"/>
      <c r="C4" s="158"/>
      <c r="D4" s="158"/>
      <c r="E4" s="158"/>
      <c r="F4" s="159"/>
      <c r="G4" s="160"/>
    </row>
    <row r="5" spans="2:7" s="1" customFormat="1" ht="15" thickBot="1" x14ac:dyDescent="0.35"/>
    <row r="6" spans="2:7" s="1" customFormat="1" ht="15" thickBot="1" x14ac:dyDescent="0.35">
      <c r="B6" s="2" t="s">
        <v>19</v>
      </c>
      <c r="C6" s="3" t="s">
        <v>16</v>
      </c>
      <c r="D6" s="14"/>
      <c r="E6" s="4"/>
    </row>
    <row r="7" spans="2:7" s="1" customFormat="1" ht="15" thickBot="1" x14ac:dyDescent="0.35">
      <c r="B7" s="2" t="s">
        <v>17</v>
      </c>
      <c r="C7" s="3" t="s">
        <v>16</v>
      </c>
      <c r="D7" s="14"/>
      <c r="E7" s="4"/>
    </row>
    <row r="8" spans="2:7" s="1" customFormat="1" ht="15" thickBot="1" x14ac:dyDescent="0.35">
      <c r="B8" s="2" t="s">
        <v>9</v>
      </c>
      <c r="C8" s="3" t="s">
        <v>16</v>
      </c>
      <c r="D8" s="31"/>
      <c r="E8" s="4"/>
    </row>
    <row r="9" spans="2:7" s="1" customFormat="1" x14ac:dyDescent="0.3">
      <c r="B9" s="5"/>
      <c r="C9" s="14"/>
      <c r="D9" s="14"/>
      <c r="E9" s="4"/>
      <c r="F9" s="11"/>
    </row>
    <row r="10" spans="2:7" s="1" customFormat="1" x14ac:dyDescent="0.3">
      <c r="B10" s="62"/>
      <c r="C10" s="14"/>
      <c r="D10" s="14"/>
      <c r="E10" s="4"/>
      <c r="F10" s="11"/>
    </row>
    <row r="11" spans="2:7" s="1" customFormat="1" x14ac:dyDescent="0.3">
      <c r="B11" s="164" t="s">
        <v>54</v>
      </c>
      <c r="C11" s="164"/>
      <c r="D11" s="14"/>
      <c r="E11" s="4"/>
      <c r="F11" s="11"/>
    </row>
    <row r="12" spans="2:7" s="1" customFormat="1" x14ac:dyDescent="0.3">
      <c r="B12" s="62"/>
      <c r="C12" s="14"/>
      <c r="D12" s="14"/>
      <c r="E12" s="4"/>
      <c r="F12" s="11"/>
    </row>
    <row r="13" spans="2:7" s="1" customFormat="1" x14ac:dyDescent="0.3">
      <c r="B13" s="62"/>
      <c r="C13" s="14"/>
      <c r="D13" s="14"/>
      <c r="E13" s="4"/>
      <c r="F13" s="11"/>
    </row>
    <row r="14" spans="2:7" s="1" customFormat="1" x14ac:dyDescent="0.3">
      <c r="C14" s="14"/>
      <c r="D14" s="14"/>
      <c r="E14" s="4"/>
      <c r="F14" s="11"/>
    </row>
    <row r="15" spans="2:7" s="1" customFormat="1" ht="15" thickBot="1" x14ac:dyDescent="0.35"/>
    <row r="16" spans="2:7" s="1" customFormat="1" ht="15" thickBot="1" x14ac:dyDescent="0.35">
      <c r="B16" s="6" t="s">
        <v>8</v>
      </c>
      <c r="C16" s="7" t="s">
        <v>0</v>
      </c>
      <c r="D16" s="7" t="s">
        <v>15</v>
      </c>
      <c r="E16" s="7" t="s">
        <v>7</v>
      </c>
      <c r="F16" s="7" t="s">
        <v>1</v>
      </c>
      <c r="G16" s="8" t="s">
        <v>2</v>
      </c>
    </row>
    <row r="17" spans="2:8" s="1" customFormat="1" ht="24" customHeight="1" x14ac:dyDescent="0.3">
      <c r="B17" s="147" t="s">
        <v>20</v>
      </c>
      <c r="C17" s="16"/>
      <c r="D17" s="16"/>
      <c r="E17" s="16"/>
      <c r="F17" s="17"/>
      <c r="G17" s="18"/>
    </row>
    <row r="18" spans="2:8" s="1" customFormat="1" ht="31.5" customHeight="1" x14ac:dyDescent="0.3">
      <c r="B18" s="148"/>
      <c r="C18" s="19"/>
      <c r="D18" s="19"/>
      <c r="E18" s="19"/>
      <c r="F18" s="20"/>
      <c r="G18" s="21"/>
    </row>
    <row r="19" spans="2:8" s="1" customFormat="1" ht="15" thickBot="1" x14ac:dyDescent="0.35">
      <c r="B19" s="161" t="s">
        <v>3</v>
      </c>
      <c r="C19" s="162"/>
      <c r="D19" s="162"/>
      <c r="E19" s="162"/>
      <c r="F19" s="163"/>
      <c r="G19" s="22">
        <f>SUM(G17:G18)</f>
        <v>0</v>
      </c>
    </row>
    <row r="20" spans="2:8" s="1" customFormat="1" ht="28.5" customHeight="1" x14ac:dyDescent="0.3">
      <c r="B20" s="147" t="s">
        <v>21</v>
      </c>
      <c r="C20" s="16"/>
      <c r="D20" s="16"/>
      <c r="E20" s="16"/>
      <c r="F20" s="17"/>
      <c r="G20" s="18"/>
    </row>
    <row r="21" spans="2:8" s="1" customFormat="1" ht="26.25" customHeight="1" x14ac:dyDescent="0.3">
      <c r="B21" s="148"/>
      <c r="C21" s="23"/>
      <c r="D21" s="23"/>
      <c r="E21" s="23"/>
      <c r="F21" s="24"/>
      <c r="G21" s="25"/>
      <c r="H21" s="33"/>
    </row>
    <row r="22" spans="2:8" s="1" customFormat="1" ht="15" thickBot="1" x14ac:dyDescent="0.35">
      <c r="B22" s="161" t="s">
        <v>4</v>
      </c>
      <c r="C22" s="162"/>
      <c r="D22" s="162"/>
      <c r="E22" s="162"/>
      <c r="F22" s="163"/>
      <c r="G22" s="26">
        <f>SUM(G20:G21)</f>
        <v>0</v>
      </c>
    </row>
    <row r="23" spans="2:8" s="1" customFormat="1" ht="38.25" customHeight="1" x14ac:dyDescent="0.3">
      <c r="B23" s="147" t="s">
        <v>22</v>
      </c>
      <c r="C23" s="16"/>
      <c r="D23" s="16"/>
      <c r="E23" s="16"/>
      <c r="F23" s="17"/>
      <c r="G23" s="18"/>
    </row>
    <row r="24" spans="2:8" s="1" customFormat="1" ht="49.5" customHeight="1" x14ac:dyDescent="0.3">
      <c r="B24" s="148"/>
      <c r="C24" s="23"/>
      <c r="D24" s="23"/>
      <c r="E24" s="23"/>
      <c r="F24" s="24"/>
      <c r="G24" s="25"/>
    </row>
    <row r="25" spans="2:8" s="1" customFormat="1" ht="15" thickBot="1" x14ac:dyDescent="0.35">
      <c r="B25" s="161" t="s">
        <v>5</v>
      </c>
      <c r="C25" s="162"/>
      <c r="D25" s="162"/>
      <c r="E25" s="162"/>
      <c r="F25" s="163"/>
      <c r="G25" s="26">
        <f>SUM(G23:G24)</f>
        <v>0</v>
      </c>
    </row>
    <row r="26" spans="2:8" s="1" customFormat="1" ht="39" customHeight="1" x14ac:dyDescent="0.3">
      <c r="B26" s="147" t="s">
        <v>23</v>
      </c>
      <c r="C26" s="16"/>
      <c r="D26" s="16"/>
      <c r="E26" s="16"/>
      <c r="F26" s="17"/>
      <c r="G26" s="18"/>
    </row>
    <row r="27" spans="2:8" s="1" customFormat="1" ht="30" customHeight="1" x14ac:dyDescent="0.3">
      <c r="B27" s="148"/>
      <c r="C27" s="23"/>
      <c r="D27" s="23"/>
      <c r="E27" s="23"/>
      <c r="F27" s="24"/>
      <c r="G27" s="25"/>
    </row>
    <row r="28" spans="2:8" s="1" customFormat="1" ht="15" thickBot="1" x14ac:dyDescent="0.35">
      <c r="B28" s="161" t="s">
        <v>10</v>
      </c>
      <c r="C28" s="162"/>
      <c r="D28" s="162"/>
      <c r="E28" s="162"/>
      <c r="F28" s="163"/>
      <c r="G28" s="22">
        <f>SUM(G26:G27)</f>
        <v>0</v>
      </c>
    </row>
    <row r="29" spans="2:8" s="1" customFormat="1" ht="32.25" customHeight="1" x14ac:dyDescent="0.3">
      <c r="B29" s="147" t="s">
        <v>24</v>
      </c>
      <c r="C29" s="36"/>
      <c r="D29" s="36"/>
      <c r="E29" s="36"/>
      <c r="F29" s="37"/>
      <c r="G29" s="38"/>
    </row>
    <row r="30" spans="2:8" s="1" customFormat="1" ht="32.25" customHeight="1" x14ac:dyDescent="0.3">
      <c r="B30" s="148"/>
      <c r="C30" s="39"/>
      <c r="D30" s="39"/>
      <c r="E30" s="39"/>
      <c r="F30" s="40"/>
      <c r="G30" s="41"/>
    </row>
    <row r="31" spans="2:8" s="1" customFormat="1" ht="15" thickBot="1" x14ac:dyDescent="0.35">
      <c r="B31" s="161" t="s">
        <v>11</v>
      </c>
      <c r="C31" s="162"/>
      <c r="D31" s="162"/>
      <c r="E31" s="162"/>
      <c r="F31" s="163"/>
      <c r="G31" s="22">
        <f>SUM(G29:G30)</f>
        <v>0</v>
      </c>
    </row>
    <row r="32" spans="2:8" s="1" customFormat="1" ht="37.5" customHeight="1" x14ac:dyDescent="0.3">
      <c r="B32" s="147" t="s">
        <v>25</v>
      </c>
      <c r="C32" s="16"/>
      <c r="D32" s="16"/>
      <c r="E32" s="16"/>
      <c r="F32" s="16"/>
      <c r="G32" s="18"/>
    </row>
    <row r="33" spans="1:10" s="1" customFormat="1" ht="29.25" customHeight="1" x14ac:dyDescent="0.3">
      <c r="B33" s="148"/>
      <c r="C33" s="23"/>
      <c r="D33" s="23"/>
      <c r="E33" s="23"/>
      <c r="F33" s="23"/>
      <c r="G33" s="25"/>
    </row>
    <row r="34" spans="1:10" s="1" customFormat="1" ht="15" thickBot="1" x14ac:dyDescent="0.35">
      <c r="B34" s="126" t="s">
        <v>18</v>
      </c>
      <c r="C34" s="127"/>
      <c r="D34" s="127"/>
      <c r="E34" s="127"/>
      <c r="F34" s="128"/>
      <c r="G34" s="26">
        <f>IF(SUM(G32:G33)&gt;0.1*(G19+G22+G25+G28+G31),0.1*(G19+G22+G25++G31),SUM(G32:G33))</f>
        <v>0</v>
      </c>
    </row>
    <row r="35" spans="1:10" s="28" customFormat="1" ht="20.100000000000001" customHeight="1" thickBot="1" x14ac:dyDescent="0.35">
      <c r="A35" s="55"/>
      <c r="B35" s="129" t="s">
        <v>29</v>
      </c>
      <c r="C35" s="130"/>
      <c r="D35" s="130"/>
      <c r="E35" s="130"/>
      <c r="F35" s="130"/>
      <c r="G35" s="45">
        <f>G19+G22+G25+G28+G31+G34</f>
        <v>0</v>
      </c>
      <c r="J35" s="29"/>
    </row>
    <row r="36" spans="1:10" s="28" customFormat="1" ht="20.100000000000001" customHeight="1" thickBot="1" x14ac:dyDescent="0.35">
      <c r="A36" s="55"/>
      <c r="B36" s="131"/>
      <c r="C36" s="132"/>
      <c r="D36" s="132"/>
      <c r="E36" s="132"/>
      <c r="F36" s="132"/>
      <c r="G36" s="133"/>
      <c r="J36" s="29"/>
    </row>
    <row r="37" spans="1:10" s="28" customFormat="1" ht="20.100000000000001" customHeight="1" x14ac:dyDescent="0.3">
      <c r="A37" s="55"/>
      <c r="B37" s="134" t="s">
        <v>26</v>
      </c>
      <c r="C37" s="51"/>
      <c r="D37" s="51"/>
      <c r="E37" s="51"/>
      <c r="F37" s="51"/>
      <c r="G37" s="52"/>
      <c r="J37" s="29"/>
    </row>
    <row r="38" spans="1:10" s="28" customFormat="1" ht="42.75" customHeight="1" x14ac:dyDescent="0.3">
      <c r="A38" s="55"/>
      <c r="B38" s="135"/>
      <c r="C38" s="46"/>
      <c r="D38" s="46"/>
      <c r="E38" s="46"/>
      <c r="F38" s="46"/>
      <c r="G38" s="47"/>
      <c r="J38" s="29"/>
    </row>
    <row r="39" spans="1:10" s="28" customFormat="1" ht="20.100000000000001" customHeight="1" thickBot="1" x14ac:dyDescent="0.35">
      <c r="A39" s="55"/>
      <c r="B39" s="136" t="s">
        <v>30</v>
      </c>
      <c r="C39" s="137"/>
      <c r="D39" s="137"/>
      <c r="E39" s="137"/>
      <c r="F39" s="138"/>
      <c r="G39" s="54">
        <f>SUM(G37:G38)</f>
        <v>0</v>
      </c>
      <c r="J39" s="29"/>
    </row>
    <row r="40" spans="1:10" s="1" customFormat="1" ht="39.75" customHeight="1" x14ac:dyDescent="0.3">
      <c r="A40" s="56"/>
      <c r="B40" s="134" t="s">
        <v>27</v>
      </c>
      <c r="C40" s="44"/>
      <c r="D40" s="44"/>
      <c r="E40" s="44"/>
      <c r="F40" s="44"/>
      <c r="G40" s="53"/>
    </row>
    <row r="41" spans="1:10" s="1" customFormat="1" ht="28.5" customHeight="1" x14ac:dyDescent="0.3">
      <c r="A41" s="56"/>
      <c r="B41" s="135"/>
      <c r="C41" s="15"/>
      <c r="D41" s="15"/>
      <c r="E41" s="15"/>
      <c r="F41" s="15"/>
      <c r="G41" s="50"/>
    </row>
    <row r="42" spans="1:10" s="1" customFormat="1" ht="15.75" customHeight="1" thickBot="1" x14ac:dyDescent="0.35">
      <c r="A42" s="56"/>
      <c r="B42" s="136" t="s">
        <v>31</v>
      </c>
      <c r="C42" s="137"/>
      <c r="D42" s="137"/>
      <c r="E42" s="137"/>
      <c r="F42" s="138"/>
      <c r="G42" s="54">
        <f>SUM(G40:G41)</f>
        <v>0</v>
      </c>
    </row>
    <row r="43" spans="1:10" s="1" customFormat="1" ht="41.25" customHeight="1" x14ac:dyDescent="0.3">
      <c r="B43" s="139" t="s">
        <v>28</v>
      </c>
      <c r="C43" s="48"/>
      <c r="D43" s="48"/>
      <c r="E43" s="48"/>
      <c r="F43" s="48"/>
      <c r="G43" s="49"/>
    </row>
    <row r="44" spans="1:10" s="1" customFormat="1" ht="30" customHeight="1" x14ac:dyDescent="0.3">
      <c r="B44" s="140"/>
      <c r="C44" s="42"/>
      <c r="D44" s="42"/>
      <c r="E44" s="42"/>
      <c r="F44" s="42"/>
      <c r="G44" s="43"/>
    </row>
    <row r="45" spans="1:10" s="1" customFormat="1" ht="15" thickBot="1" x14ac:dyDescent="0.35">
      <c r="B45" s="136" t="s">
        <v>33</v>
      </c>
      <c r="C45" s="137"/>
      <c r="D45" s="137"/>
      <c r="E45" s="137"/>
      <c r="F45" s="138"/>
      <c r="G45" s="54">
        <f>SUM(G43:G44)</f>
        <v>0</v>
      </c>
    </row>
    <row r="46" spans="1:10" s="1" customFormat="1" ht="15.75" customHeight="1" thickBot="1" x14ac:dyDescent="0.35">
      <c r="B46" s="141" t="s">
        <v>34</v>
      </c>
      <c r="C46" s="142"/>
      <c r="D46" s="142"/>
      <c r="E46" s="142"/>
      <c r="F46" s="143"/>
      <c r="G46" s="27">
        <f>G39+G42+G45</f>
        <v>0</v>
      </c>
    </row>
    <row r="47" spans="1:10" s="1" customFormat="1" ht="57.6" x14ac:dyDescent="0.3">
      <c r="B47" s="35" t="s">
        <v>46</v>
      </c>
      <c r="C47" s="144"/>
      <c r="D47" s="145"/>
      <c r="E47" s="145"/>
      <c r="F47" s="145"/>
      <c r="G47" s="146"/>
    </row>
    <row r="48" spans="1:10" s="1" customFormat="1" ht="15.75" customHeight="1" thickBot="1" x14ac:dyDescent="0.35">
      <c r="B48" s="123" t="s">
        <v>32</v>
      </c>
      <c r="C48" s="124"/>
      <c r="D48" s="124"/>
      <c r="E48" s="124"/>
      <c r="F48" s="125"/>
      <c r="G48" s="27">
        <f>0.2*(G35+G46)</f>
        <v>0</v>
      </c>
    </row>
    <row r="49" spans="2:8" s="28" customFormat="1" ht="20.100000000000001" customHeight="1" thickBot="1" x14ac:dyDescent="0.35">
      <c r="B49" s="113"/>
      <c r="C49" s="114"/>
      <c r="D49" s="114"/>
      <c r="E49" s="114"/>
      <c r="F49" s="115"/>
      <c r="G49" s="30"/>
    </row>
    <row r="50" spans="2:8" s="1" customFormat="1" ht="63.6" customHeight="1" thickBot="1" x14ac:dyDescent="0.35">
      <c r="B50" s="9"/>
      <c r="C50" s="116" t="s">
        <v>52</v>
      </c>
      <c r="D50" s="116"/>
      <c r="E50" s="116"/>
      <c r="F50" s="117"/>
      <c r="G50" s="32">
        <f>G35+G46+G48</f>
        <v>0</v>
      </c>
      <c r="H50" s="34"/>
    </row>
    <row r="51" spans="2:8" s="1" customFormat="1" ht="15" thickBot="1" x14ac:dyDescent="0.35">
      <c r="B51" s="118" t="s">
        <v>6</v>
      </c>
      <c r="C51" s="119"/>
      <c r="D51" s="119"/>
      <c r="E51" s="119"/>
      <c r="F51" s="120"/>
      <c r="G51" s="10">
        <v>0.7</v>
      </c>
    </row>
    <row r="52" spans="2:8" s="1" customFormat="1" ht="15" thickBot="1" x14ac:dyDescent="0.35">
      <c r="B52" s="118" t="s">
        <v>50</v>
      </c>
      <c r="C52" s="121"/>
      <c r="D52" s="121"/>
      <c r="E52" s="121"/>
      <c r="F52" s="122"/>
      <c r="G52" s="60">
        <v>0</v>
      </c>
    </row>
    <row r="53" spans="2:8" s="1" customFormat="1" ht="15.75" customHeight="1" thickBot="1" x14ac:dyDescent="0.35">
      <c r="B53" s="118" t="s">
        <v>51</v>
      </c>
      <c r="C53" s="121"/>
      <c r="D53" s="121"/>
      <c r="E53" s="121"/>
      <c r="F53" s="122"/>
      <c r="G53" s="63">
        <v>0</v>
      </c>
    </row>
    <row r="54" spans="2:8" s="1" customFormat="1" ht="16.2" thickBot="1" x14ac:dyDescent="0.35">
      <c r="B54" s="108" t="s">
        <v>58</v>
      </c>
      <c r="C54" s="109"/>
      <c r="D54" s="109"/>
      <c r="E54" s="109"/>
      <c r="F54" s="110"/>
      <c r="G54" s="64">
        <f>G52+G53</f>
        <v>0</v>
      </c>
    </row>
    <row r="55" spans="2:8" s="1" customFormat="1" ht="15" thickBot="1" x14ac:dyDescent="0.35">
      <c r="B55" s="57"/>
      <c r="C55" s="58"/>
      <c r="D55" s="58"/>
      <c r="E55" s="58"/>
      <c r="F55" s="58"/>
      <c r="G55" s="59"/>
    </row>
    <row r="56" spans="2:8" s="1" customFormat="1" ht="15.6" thickTop="1" thickBot="1" x14ac:dyDescent="0.35">
      <c r="B56" s="112" t="s">
        <v>49</v>
      </c>
      <c r="C56" s="112"/>
      <c r="D56" s="112"/>
      <c r="E56" s="112"/>
      <c r="F56" s="112"/>
      <c r="G56" s="112"/>
    </row>
    <row r="57" spans="2:8" s="1" customFormat="1" ht="30" customHeight="1" thickTop="1" thickBot="1" x14ac:dyDescent="0.35">
      <c r="B57" s="111" t="s">
        <v>59</v>
      </c>
      <c r="C57" s="111"/>
      <c r="D57" s="111"/>
      <c r="E57" s="111"/>
      <c r="F57" s="111"/>
      <c r="G57" s="111"/>
    </row>
    <row r="58" spans="2:8" s="1" customFormat="1" ht="26.4" customHeight="1" thickTop="1" thickBot="1" x14ac:dyDescent="0.35">
      <c r="B58" s="111" t="s">
        <v>53</v>
      </c>
      <c r="C58" s="111"/>
      <c r="D58" s="111"/>
      <c r="E58" s="111"/>
      <c r="F58" s="111"/>
      <c r="G58" s="111"/>
    </row>
    <row r="59" spans="2:8" s="1" customFormat="1" ht="15" thickTop="1" x14ac:dyDescent="0.3"/>
    <row r="60" spans="2:8" s="1" customFormat="1" x14ac:dyDescent="0.3"/>
    <row r="61" spans="2:8" s="1" customFormat="1" x14ac:dyDescent="0.3">
      <c r="B61" s="11"/>
    </row>
    <row r="62" spans="2:8" s="1" customFormat="1" x14ac:dyDescent="0.3">
      <c r="B62" s="11"/>
    </row>
    <row r="63" spans="2:8" s="1" customFormat="1" x14ac:dyDescent="0.3"/>
    <row r="64" spans="2:8" s="1" customFormat="1" x14ac:dyDescent="0.3"/>
    <row r="65" spans="2:2" s="1" customFormat="1" x14ac:dyDescent="0.3"/>
    <row r="66" spans="2:2" s="1" customFormat="1" x14ac:dyDescent="0.3"/>
    <row r="67" spans="2:2" x14ac:dyDescent="0.3">
      <c r="B67" s="12"/>
    </row>
    <row r="69" spans="2:2" x14ac:dyDescent="0.3">
      <c r="B69" s="12"/>
    </row>
    <row r="70" spans="2:2" x14ac:dyDescent="0.3">
      <c r="B70" s="12"/>
    </row>
  </sheetData>
  <sheetProtection algorithmName="SHA-512" hashValue="3zBGs1BREEO1Z2Vat60lYOq/Jjtv5rn+jUYdV0B6fEiE+v2cy+mMOxoABjbkkZexADqwE7wY/+ItJ48RctQIyg==" saltValue="x7WMBxkGnlangqrDpOLnow==" spinCount="100000" sheet="1" insertRows="0"/>
  <mergeCells count="34">
    <mergeCell ref="B56:G56"/>
    <mergeCell ref="B57:G57"/>
    <mergeCell ref="B58:G58"/>
    <mergeCell ref="B32:B33"/>
    <mergeCell ref="B2:G4"/>
    <mergeCell ref="B17:B18"/>
    <mergeCell ref="B19:F19"/>
    <mergeCell ref="B20:B21"/>
    <mergeCell ref="B22:F22"/>
    <mergeCell ref="B23:B24"/>
    <mergeCell ref="B25:F25"/>
    <mergeCell ref="B26:B27"/>
    <mergeCell ref="B28:F28"/>
    <mergeCell ref="B29:B30"/>
    <mergeCell ref="B31:F31"/>
    <mergeCell ref="B35:F35"/>
    <mergeCell ref="B36:G36"/>
    <mergeCell ref="B37:B38"/>
    <mergeCell ref="B39:F39"/>
    <mergeCell ref="B40:B41"/>
    <mergeCell ref="B11:C11"/>
    <mergeCell ref="B34:F34"/>
    <mergeCell ref="B54:F54"/>
    <mergeCell ref="B42:F42"/>
    <mergeCell ref="B43:B44"/>
    <mergeCell ref="B45:F45"/>
    <mergeCell ref="B46:F46"/>
    <mergeCell ref="C47:G47"/>
    <mergeCell ref="B48:F48"/>
    <mergeCell ref="B49:F49"/>
    <mergeCell ref="C50:F50"/>
    <mergeCell ref="B51:F51"/>
    <mergeCell ref="B52:F52"/>
    <mergeCell ref="B53:F53"/>
  </mergeCells>
  <conditionalFormatting sqref="G52">
    <cfRule type="containsText" dxfId="11" priority="3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capitale",G52)))</formula>
    </cfRule>
    <cfRule type="cellIs" dxfId="10" priority="4" operator="equal">
      <formula>"L'importo totale non raggiunge l'investimento minimo"</formula>
    </cfRule>
  </conditionalFormatting>
  <conditionalFormatting sqref="G50">
    <cfRule type="containsText" dxfId="9" priority="1" operator="containsText" text="L'importo totale non raggiunge l'investimento minimo o le spese in corrente non sono pari a quelle in capitale">
      <formula>NOT(ISERROR(SEARCH("L'importo totale non raggiunge l'investimento minimo o le spese in corrente non sono pari a quelle in capitale",G50)))</formula>
    </cfRule>
    <cfRule type="cellIs" dxfId="8" priority="2" operator="equal">
      <formula>"L'importo totale non raggiunge l'investimento minimo"</formula>
    </cfRule>
  </conditionalFormatting>
  <dataValidations count="3">
    <dataValidation operator="greaterThan" allowBlank="1" showInputMessage="1" showErrorMessage="1" sqref="G51:G52" xr:uid="{53ED8E58-E10A-4195-8A0E-479A4BDC539E}"/>
    <dataValidation operator="greaterThanOrEqual" allowBlank="1" showInputMessage="1" showErrorMessage="1" sqref="G50" xr:uid="{43920AED-6642-4066-B2AD-E6D59FECFF5F}"/>
    <dataValidation type="decimal" operator="greaterThanOrEqual" allowBlank="1" showInputMessage="1" showErrorMessage="1" sqref="G48 G17:G34 G40:G41 G43:G44 G46" xr:uid="{9EB93905-83A1-4F0C-AB5E-B74E40AFE073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Totale Progetto</vt:lpstr>
      <vt:lpstr>Prospetto spese Partner (1)</vt:lpstr>
      <vt:lpstr>Prospetto spese Partner (2)</vt:lpstr>
      <vt:lpstr>Prospetto spese Partner (3)</vt:lpstr>
      <vt:lpstr>Prospetto spese Partner (4)</vt:lpstr>
      <vt:lpstr>Prospetto spese Partner (5)</vt:lpstr>
      <vt:lpstr>Prospetto spese Partner (6)</vt:lpstr>
      <vt:lpstr>Prospetto spese Partner (7)</vt:lpstr>
      <vt:lpstr>Prospetto spese Partner (8)</vt:lpstr>
      <vt:lpstr>Prospetto spese Partner (9)</vt:lpstr>
      <vt:lpstr>Prospetto spese Partner (10)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Loredana Caponio</cp:lastModifiedBy>
  <dcterms:created xsi:type="dcterms:W3CDTF">2017-10-04T08:43:51Z</dcterms:created>
  <dcterms:modified xsi:type="dcterms:W3CDTF">2023-02-02T08:52:23Z</dcterms:modified>
</cp:coreProperties>
</file>